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03E11585-0900-4F67-B059-C628E4738152}" xr6:coauthVersionLast="47" xr6:coauthVersionMax="47" xr10:uidLastSave="{00000000-0000-0000-0000-000000000000}"/>
  <bookViews>
    <workbookView xWindow="-108" yWindow="-108" windowWidth="23256" windowHeight="12456" xr2:uid="{00000000-000D-0000-FFFF-FFFF00000000}"/>
  </bookViews>
  <sheets>
    <sheet name="Student Support Database" sheetId="2" r:id="rId1"/>
    <sheet name="Summary"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B10" i="1"/>
  <c r="B9" i="1"/>
  <c r="E8" i="1"/>
  <c r="B8" i="1"/>
  <c r="E7" i="1"/>
  <c r="B7" i="1"/>
  <c r="E6" i="1"/>
  <c r="B6" i="1"/>
  <c r="E5" i="1"/>
  <c r="B5" i="1"/>
  <c r="B4" i="1"/>
</calcChain>
</file>

<file path=xl/sharedStrings.xml><?xml version="1.0" encoding="utf-8"?>
<sst xmlns="http://schemas.openxmlformats.org/spreadsheetml/2006/main" count="789" uniqueCount="302">
  <si>
    <t>SUSK Post-Secondary Outreach — Public Summary</t>
  </si>
  <si>
    <t>Results of outreach to Canadian post-secondary institutions regarding tuition, scholarships, financial aid, admissions, and other supports for Ukrainian students. Data reflects responses received through August 2026.</t>
  </si>
  <si>
    <t>Institutions contacted</t>
  </si>
  <si>
    <t>Support Status</t>
  </si>
  <si>
    <t>Institutions</t>
  </si>
  <si>
    <t>Responses received</t>
  </si>
  <si>
    <t>Current targeted support confirmed</t>
  </si>
  <si>
    <t>Response rate</t>
  </si>
  <si>
    <t>No current dedicated support confirmed</t>
  </si>
  <si>
    <t>Current targeted support</t>
  </si>
  <si>
    <t>Program ended / funding exhausted</t>
  </si>
  <si>
    <t>No current dedicated support</t>
  </si>
  <si>
    <t>Partial / needs confirmation</t>
  </si>
  <si>
    <t>Ended / exhausted</t>
  </si>
  <si>
    <t>No response / not confirmed</t>
  </si>
  <si>
    <t>How to Use This File</t>
  </si>
  <si>
    <t>1</t>
  </si>
  <si>
    <t>Use the Student Support Database tab to filter by province or support status.</t>
  </si>
  <si>
    <t>2</t>
  </si>
  <si>
    <t>“Current targeted support confirmed” means the institution reported a current Ukraine-, CUAET-, conflict-, or displacement-related measure in SUSK’s outreach.</t>
  </si>
  <si>
    <t>3</t>
  </si>
  <si>
    <t>“No current dedicated support confirmed” does not mean an institution has never offered support; it reflects the response received for 2026.</t>
  </si>
  <si>
    <t>4</t>
  </si>
  <si>
    <t>“No response / not confirmed” should not be interpreted as no support. Students should verify directly with the institution.</t>
  </si>
  <si>
    <t>5</t>
  </si>
  <si>
    <t>Policies can change quickly. Always confirm eligibility, deadlines, documentation, and tuition classification before applying or paying fees.</t>
  </si>
  <si>
    <t>Data Quality Note</t>
  </si>
  <si>
    <t>The source data contains a small number of incomplete or potentially inconsistent responses. These are flagged in the Verification Note column. The public workbook intentionally excludes SUSK’s internal outreach email addresses and follow-up tracking.</t>
  </si>
  <si>
    <t>SUSK — Ukrainian Student Support at Canadian Post-Secondary Institutions (2026)</t>
  </si>
  <si>
    <t>Public-facing database based on direct institutional responses collected by SUSK. Policies and eligibility can change; students should verify current information directly with the institution before making admissions or financial decisions.</t>
  </si>
  <si>
    <t>Institution</t>
  </si>
  <si>
    <t>Province</t>
  </si>
  <si>
    <t>Institution Response</t>
  </si>
  <si>
    <t>Current Support Status</t>
  </si>
  <si>
    <t>Main Support / Opportunity</t>
  </si>
  <si>
    <t>Eligibility / Key Steps</t>
  </si>
  <si>
    <t>Details from SUSK Outreach</t>
  </si>
  <si>
    <t>Last Confirmed</t>
  </si>
  <si>
    <t>Public Source</t>
  </si>
  <si>
    <t>Verification Note</t>
  </si>
  <si>
    <t>King’s University</t>
  </si>
  <si>
    <t>AB</t>
  </si>
  <si>
    <t>No response recorded</t>
  </si>
  <si>
    <t>No institutional response was recorded; current support availability is not confirmed.</t>
  </si>
  <si>
    <t>Verify directly with the institution before making admissions or financial decisions.</t>
  </si>
  <si>
    <t>No response details recorded.</t>
  </si>
  <si>
    <t>MacEwan University</t>
  </si>
  <si>
    <t>Responded</t>
  </si>
  <si>
    <t>Previous Ukraine-related funding allocation has been exhausted; general awards and emergency supports may still be available.</t>
  </si>
  <si>
    <t>Regular international tuition applies unless another status rule applies; explore general/URDC awards subject to availability.</t>
  </si>
  <si>
    <t>MacEwan University has provided support to international students from Ukraine who were admitted to our programs. However, the allocation limit for this funding has now been reached, and no additional funding is available at this time. Kindly note that you will be considered an international student; therefore, your tuition will be assessed at the international rate. MacEwan University does not currently offer tuition waivers for Ukrainian students. However, Ukrainian students may explore URDC Awards and Bursaries through the Ukrainian Resource and Development Centre and community partners, subject to funding availability. International students may also be eligible for the International Chancellor’s Scholarship Series based on admission averages. Emergency support may include SAMU Emergency Loans of up to $1,000 and possible payment plan options.</t>
  </si>
  <si>
    <t>Mount Royal University</t>
  </si>
  <si>
    <t>No current Ukraine-specific support confirmed; general student supports may still be available.</t>
  </si>
  <si>
    <t>Review the institution’s regular admissions, tuition, scholarship, and financial-aid rules; eligibility depends on individual status.</t>
  </si>
  <si>
    <t>Mount Royal University does not currently offer Ukraine-specific admissions, tuition, scholarships, bursaries, emergency financial aid, application fee waivers, or special admissions supports. Ukrainian applicants are assessed based on residency status, and those who are not Canadian citizens or permanent residents are generally considered international students and charged international tuition. Students may explore general awards, scholarships, bursaries, and financial assistance available to eligible MRU students.</t>
  </si>
  <si>
    <t>NorQuest College</t>
  </si>
  <si>
    <t>CUAET tuition/fee program ended in 2025; regular international tuition now applies unless other domestic-status criteria are met.</t>
  </si>
  <si>
    <t>Regular tuition/status rules apply; general awards may be available.</t>
  </si>
  <si>
    <t>NorQuest College’s CUAET tuition and fee program ended in 2025. Ukrainian students are now assessed under regular international student tuition and fee policies unless they are Canadian citizens or permanent residents of Canada. NorQuest students may review awards through norquest.academicworks.ca. Alberta Student Aid and Foundational Learning Assistance are generally available only to Canadian citizens, permanent residents, or protected persons who meet residency and program requirements; students with only a study permit or work permit are not eligible.</t>
  </si>
  <si>
    <t>Red Deer Polytechnic College</t>
  </si>
  <si>
    <t>Possible domestic tuition for eligible CUAET or similar war-displacement status.</t>
  </si>
  <si>
    <t>Apply as an international student, obtain/hold required study authorization, then submit CUAET/war-displacement documentation for tuition review.</t>
  </si>
  <si>
    <t>Red Deer Polytechnic may reduce tuition to domestic rates for eligible Ukrainian applicants with evidence of CUAET or similar war-displacement status. Students first apply as international applicants and still need a study permit; CUAET documentation can be submitted for tuition status review, with physical verification required later. RDP can assess Ukrainian high school documents if translated, and students must meet English language proficiency requirements. No scholarships or bursaries are available for incoming international students, but continuing students may be eligible for regular merit-based funding.</t>
  </si>
  <si>
    <t>Southern Alberta Institute of Technology (SAIT)</t>
  </si>
  <si>
    <t>SAIT considers Ukrainian students to be international students unless they hold Canadian citizenship, permanent resident status, or protected/refugee status; international tuition fees apply. Application fee waiver codes may be available from time to time but are limited and not guaranteed. Ukrainian students may explore SAIT scholarships, bursaries, and awards through the student awards directory.</t>
  </si>
  <si>
    <t>University of Alberta</t>
  </si>
  <si>
    <t>Domestic tuition for eligible CUAET students entering in 2026–27; general entrance merit awards.</t>
  </si>
  <si>
    <t>CUAET; joining the university in 2026–27. Application fee is not waived.</t>
  </si>
  <si>
    <t>University of Alberta has a particular responsibility to respond. We understand that finances may be a significant barrier for applicants seeking admission into the university. Prospective students joining the university in the 2026-27 year through the Canada-Ukraine Authorization for Emergency Travel (CUAET) program will be charged the domestic tuition rate instead of the international tuition rate for the duration of their program. U of A is one of only a few universities in Canada to offer CUAET students domestic tuition rates, which can be up to a 70-80% reduction, depending on the program, from the international tuition rates. The application fee will not be waived. Incoming students on the CUAET program will not be provided with additional need-based financial support to cover costs (including tuition, textbooks, living expenses, and other costs students may incur). We encourage you to apply for the entrance merit-based scholarships and awards. For additional information regarding these supports (including how this impacts students outside of Canada) please see our website here. To view answers to frequently asked questions for prospective and current students with Ukrainian citizenship, please see our website here.</t>
  </si>
  <si>
    <t>University of Calgary</t>
  </si>
  <si>
    <t>University of Lethbridge</t>
  </si>
  <si>
    <t>Domestic tuition for eligible CUAET students starting by Winter 2027; international student advising.</t>
  </si>
  <si>
    <t>Ukrainian citizenship + current study permit + entry through CUAET; proof required; program start by Winter 2027.</t>
  </si>
  <si>
    <t>Current study permit students with Ukrainian citizenship, will be charged the domestic tuition rate instead of the international tuition rate for the duration of their program, if they came to the university via the Canada-Ukraine Authorization for Emergency Travel (CUAET) program (proof required). These rates are eligible for students starting their programs by Winter 2027 term. The application fee is still required. You can find more information on our website here. We have international student advisors that are available to support students with their immigration processes as well as provide support with related academic and cultural transition and settlement. You find more about International Student Services on our website https://www.ulethbridge.ca/international/content/international-student-services</t>
  </si>
  <si>
    <t>https://www.ulethbridge.ca/international/content/international-student-services</t>
  </si>
  <si>
    <t>Camosun College</t>
  </si>
  <si>
    <t>BC</t>
  </si>
  <si>
    <t>Domestic tuition, application fee waiver, and admissions/support measures for eligible CUAET students.</t>
  </si>
  <si>
    <t>Provide documentation confirming CUAET eligibility and meet regular admission requirements.</t>
  </si>
  <si>
    <t>Camosun College supports eligible students under CUAET. Eligible applicants and current students may receive domestic tuition rates, application fee waivers, access to ELD and academic programs if admission requirements are met, and support from International Recruitment and Admissions. Students must provide documentation confirming CUAET eligibility. More information: https://camosun.ca/cuaet.</t>
  </si>
  <si>
    <t>https://camosun.ca/cuaet</t>
  </si>
  <si>
    <t>Capilano University</t>
  </si>
  <si>
    <t>College of New Caledonia</t>
  </si>
  <si>
    <t>College of the Rockies</t>
  </si>
  <si>
    <t>Columbia College</t>
  </si>
  <si>
    <t>Kwantlen Polytechnic University</t>
  </si>
  <si>
    <t>Langara College</t>
  </si>
  <si>
    <t>Domestic tuition and tuition-deposit waiver after status review; international application process still applies.</t>
  </si>
  <si>
    <t>Apply as an international student, pay the application fee, then submit status documents for tuition/deposit review.</t>
  </si>
  <si>
    <t>At Langara College, Ukrainian students who hold a valid CUAET work permit, are still applying as international students and pay $155 application fee. However, they are able to submit their status supporting paperwork and have the tuition deposit waived and fees changed from international to domestic. Unfortunately, we don't have a webpage I could refer you to, but these measured are shared with each Ukrainian applicant once they submit an inquiry.</t>
  </si>
  <si>
    <t>Okanagan College</t>
  </si>
  <si>
    <t>Special CUAET measures ended September 1, 2025; new Ukrainian students follow regular international policies.</t>
  </si>
  <si>
    <t>Regular international application and tuition policies apply.</t>
  </si>
  <si>
    <t>special programs for students here under CUAET ended September 1, 2025. New students from Ukraine would follow the normal policies and procedures as other international students now.</t>
  </si>
  <si>
    <t>Simon Fraser University</t>
  </si>
  <si>
    <t>The institution offers several general support services to Ukrainian students based on their individual needs. Both prospective and current students may access immigration and study permit advising, academic planning assistance, financial aid guidance, and admissions support, including help with deferral requests. Health, wellness, and counselling services are available only to current students. No Ukraine-specific tuition reductions, scholarships, or financial supports were confirmed in this response.</t>
  </si>
  <si>
    <t>Thompson Rivers University</t>
  </si>
  <si>
    <t>Up to $5,000 CAD in tuition support for war-affected Ukrainian students paying international tuition, subject to availability.</t>
  </si>
  <si>
    <t>War-affected Ukrainian student paying international tuition; funding is subject to availability. Inquire before applying.</t>
  </si>
  <si>
    <t>TRU offers up to $5,000 CAD in tuition support to Ukrainian students affected by the war who are paying international tuition rates. Funding is subject to availability. Students should inquire about available funding by emailing before submitting their application.</t>
  </si>
  <si>
    <t>University of British Columbia</t>
  </si>
  <si>
    <t>University of British Columbia does not currently offer Ukraine-specific tuition discounts, domestic tuition rates, or special fee reductions. Ukrainian students may be eligible for scholarships, awards, and financial support available to eligible international students, including merit-based awards and the International Scholars Program for students with high financial need. Students are automatically considered for merit-based awards after receiving an offer of admission..</t>
  </si>
  <si>
    <t>University of Northern British Columbia</t>
  </si>
  <si>
    <t>University of the Fraser Valley</t>
  </si>
  <si>
    <t>University of Victoria</t>
  </si>
  <si>
    <t>Previously confirmed tuition supports plus immigration, transition, financial, academic, and wellness services.</t>
  </si>
  <si>
    <t>Eligibility depends on the previously confirmed tuition-support rules; contact UVic to verify current criteria.</t>
  </si>
  <si>
    <t>In addition to the tuition supports previously confirmed for Ukrainian students, the University of Victoria provides a range of general services available to eligible students. These include transition, immigration, settlement, travel, and community-building assistance through the International Centre for Students; international undergraduate entrance scholarships; bursaries and possible emergency funding for continuing students; academic advising; and health, counselling, spiritual care, and confidential 24-hour mental health support through the Student Wellness Centre and SupportConnect.</t>
  </si>
  <si>
    <t>The outreach note references tuition supports confirmed earlier but does not restate the detailed eligibility terms in this dataset.</t>
  </si>
  <si>
    <t>Assiniboine College</t>
  </si>
  <si>
    <t>MB</t>
  </si>
  <si>
    <t>Domestic tuition for CUAET visa holders; international application fee and deposit still apply.</t>
  </si>
  <si>
    <t>Hold CUAET status; apply through the international process. International application fee and deposit still apply.</t>
  </si>
  <si>
    <t>Assiniboine College continues to offer domestic tuition prices to CUAET Visa holders. This means that CUAET visa holders pay the same tuition as a Canadian student. A list of all of our programs open to international students can be found at https://assiniboine.net/openprograms. You can find the domestic prices on the program page under the “courses &amp; costs” tab. Please note that CUAET visa holders will still need to submit an international application, pay the international application fee and deposit but total tuition would be the domestic rate. You can find more information about our parity program on our webpage: https://assiniboine.net/ukraine.</t>
  </si>
  <si>
    <t>https://assiniboine.net/openprograms</t>
  </si>
  <si>
    <t>Brandon University</t>
  </si>
  <si>
    <t>Red River College</t>
  </si>
  <si>
    <t>RRC Polytech does not currently offer programs or financial supports specifically for Ukrainian students. Ukrainian students are assessed under regular international student fees and may access bursaries, accommodation options, student support services, and other programs available to eligible international students.</t>
  </si>
  <si>
    <t>University of Manitoba</t>
  </si>
  <si>
    <t>Domestic tuition rate for eligible CUAET visa students; general scholarships and bursaries remain available.</t>
  </si>
  <si>
    <t>Eligible CUAET visa status; follow the university’s fee-status process.</t>
  </si>
  <si>
    <t>https://umanitoba.ca/registrar/documents-and-records/fees-ukrainian-students-cuaet-visa The University of Manitoba currently has a CUAET visa fee policy, which allows eligible learners to pay the domestic tuition fee rate instead of the international tuition fee rate. At this time, there are no internal financial assistance programs specifically designated for Ukrainian learners. However, we encourage you to review the scholarship and bursary information available on our website to explore any other funding opportunities that may be available.</t>
  </si>
  <si>
    <t>https://umanitoba.ca/registrar/documents-and-records/fees-ukrainian-students-cuaet-visa</t>
  </si>
  <si>
    <t>University of Winnipeg</t>
  </si>
  <si>
    <t>Mount Allison University</t>
  </si>
  <si>
    <t>NB</t>
  </si>
  <si>
    <t>New Brunswick Community College (NBCC)</t>
  </si>
  <si>
    <t>NBCC does not currently offer special admissions pathways for applicants from Ukraine. Ukrainian applicants must apply through the general admissions process and may apply for available scholarships, bursaries, and awards through NBCC’s regular financial aid options.</t>
  </si>
  <si>
    <t>St. Thomas University (STU)</t>
  </si>
  <si>
    <t>Conflict-related pilot may waive tuition, fees, and residence for up to two academic years for eligible BA students.</t>
  </si>
  <si>
    <t>Must be in Canada, meet BA admission and English requirements, and satisfy the pilot program’s conflict/emergency-measure criteria; limited spaces.</t>
  </si>
  <si>
    <t>St. Thomas University offers an Undergraduate Tuition/Residence Waiver Pilot Program for eligible students from countries experiencing conflict, including those in Canada under federal emergency measures. The program may cover tuition, fees, and residence for up to two academic years for eligible BA students, with a maximum of 10 students per academic year. Applicants must be in Canada, meet admission and English requirements, and satisfy specific eligibility criteria. Students who graduated from a Canadian high school may qualify for domestic tuition. General scholarships and bursaries are available, usually with a March 15 deadline for Fall entry..</t>
  </si>
  <si>
    <t>University of New Brunswick</t>
  </si>
  <si>
    <t>Université de Moncton</t>
  </si>
  <si>
    <t>Université de Moncton does not currently offer scholarships, tuition waivers, or financial aid specifically for Ukrainian students affected by the war. Ukrainian students may apply for general scholarships, bursaries, and financial aid if they meet the eligibility criteria. Students should check the university’s scholarships/financial aid pages and admissions website for current information. Contact for scholarships and financial aid:.</t>
  </si>
  <si>
    <t>College of the North Atlantic (CNA)</t>
  </si>
  <si>
    <t>NL</t>
  </si>
  <si>
    <t>Memorial University of Newfoundland</t>
  </si>
  <si>
    <t>Domestic undergraduate tuition for eligible Ukrainian citizens in Canada under CUAET.</t>
  </si>
  <si>
    <t>Apply first as an international undergraduate; after admission, provide CUAET documentation for domestic-fee review.</t>
  </si>
  <si>
    <t>Ukrainian citizens who are in Canada under the CUAET program are charged the domestic tuition fee for undergraduate programs. In order to qualify, students should first apply for admission as an international student. After receiving an offer of admission, they should contact with a copy of their CUAET documentation to confirm their eligibility for domestic tuition.</t>
  </si>
  <si>
    <t>Acadia University</t>
  </si>
  <si>
    <t>NS</t>
  </si>
  <si>
    <t>No opportunities specific to Ukrainian students; however, all eligible students are able to complete applications to be considered for scholarships, awards and bursaries. More information on scholarship opportunities can be found on the following website Scholarships &amp; Financial Aid - Acadia University</t>
  </si>
  <si>
    <t>Cape Breton University</t>
  </si>
  <si>
    <t>Cape Breton University does not offer specific tuition waivers, tuition discounts, or emergency financial aid designated for Ukrainian students affected by the conflict in Ukraine. However, CBU does offer a variety of internal scholarships and bursaries that may be available to eligible students. For your convenience, I have included the following links: Scholarships: Entrance Scholarship and Bursary Application - Cape Breton University : Cape Breton University Bursaries: In-Course Scholarships &amp; Bursaries - Cape Breton University : Cape Breton University</t>
  </si>
  <si>
    <t>Dalhousie University</t>
  </si>
  <si>
    <t>Dalhouisie approach is guided by Dalhousie University's Admission Equity Ethos Statement, which reflects our commitment to fair and equitable access to post-secondary education for all students across Canada and around the world. Ukrainian students are encouraged to apply through Dalhousie's regular admission processes and may be considered for the same entrance scholarships, bursaries, awards, and financial support available to all eligible domestic or international students. For questions related to admissions and student support services, students can contact. This is a centrally monitored account, accessed by multiple members of our international team, who can advise and counsel students as needed based on their specific circumstances and make referrals to appropriate units as required</t>
  </si>
  <si>
    <t>Mount Saint Vincent University</t>
  </si>
  <si>
    <t>Mount Saint Vincent University does not currently offer financial pathways specifically for students fleeing the war in Ukraine. Ukrainian students who have obtained permanent resident status are charged domestic tuition. MSVU is also considering a potential process that would allow Ukrainians with protected person status to receive domestic tuition before permanent residency is formally granted. The proposal may proceed to committee review in early fall, but it has not yet been approved.</t>
  </si>
  <si>
    <t>NSCAD</t>
  </si>
  <si>
    <t>NSCC</t>
  </si>
  <si>
    <t>Saint Mary’s University</t>
  </si>
  <si>
    <t>Saint Mary’s University does not currently offer Ukraine-specific supports, such as domestic tuition rates, tuition reductions or waivers, or special admissions considerations. Ukrainian students may explore general scholarships, bursaries, and financial aid opportunities based on individual eligibility.</t>
  </si>
  <si>
    <t>St. Francis Xavier University</t>
  </si>
  <si>
    <t>St. Francis Xavier University does not currently offer Ukraine-specific domestic tuition options, tuition reductions, tuition waivers, application fee waivers, or special admissions considerations. All applicants must meet regular academic requirements for their chosen program. Applicants facing extenuating circumstances may submit a letter explaining academic challenges, but admission is not guaranteed. Financial aid and scholarship details are pending from the relevant offices.</t>
  </si>
  <si>
    <t>University of King's College</t>
  </si>
  <si>
    <t>University of King’s College does not offer specific tuition waivers or scholarships for Ukrainian students. However, students who have been forcibly displaced due to violence, persecution, or human rights violations are encouraged to contact if they face difficulty applying. Current students may also contact the Student Support team, and King’s may consider available supports on a case-by-case basis.</t>
  </si>
  <si>
    <t>Université Sainte-Anne</t>
  </si>
  <si>
    <t>The university does not currently offer Ukraine-specific supports, as it does not typically have Ukrainian students during the regular academic year.</t>
  </si>
  <si>
    <t>Algoma University</t>
  </si>
  <si>
    <t>ON</t>
  </si>
  <si>
    <t>No Ukraine-specific tuition reduction/waiver confirmed; information on other financial/admissions supports remains incomplete.</t>
  </si>
  <si>
    <t>Contact Financial Aid/Admissions for the remaining questions before relying on this information.</t>
  </si>
  <si>
    <t>The institution confirmed that there are currently no tuition reductions or waivers for Ukrainian students. Additional information regarding scholarships, bursaries, emergency financial aid, admissions, and application fee waivers is pending from the Financial Aid and Admissions offices.</t>
  </si>
  <si>
    <t>Algonquin College</t>
  </si>
  <si>
    <t>Response recorded, but no substantive support details were provided in the outreach data.</t>
  </si>
  <si>
    <t>Confirm directly with the college before relying on availability.</t>
  </si>
  <si>
    <t>Brock University</t>
  </si>
  <si>
    <t>Brock University does not currently offer financial aid specifically for Ukrainian citizens. Ukrainian students may need to explore general international student scholarships, bursaries, or financial aid options if eligible.</t>
  </si>
  <si>
    <t>Cambrian College</t>
  </si>
  <si>
    <t>Ontario–Ukraine Solidarity Scholarship for 2026–27; protected persons may qualify for domestic tuition.</t>
  </si>
  <si>
    <t>Protected-person status may qualify for domestic tuition; scholarship deadlines for 2026–27 were still to be posted.</t>
  </si>
  <si>
    <t>Cambrian College’s Refugee Bursary Program is no longer available, but the Ontario-Ukraine Solidarity Scholarship is still running for the 2026-2027 academic year, with deadlines to be posted. Protected persons in Canada are eligible for domestic tuition. Students may also explore general scholarships College’s Refugee Bursary Program is no longer available, but that the Ontario-Ukraine Solidarity Scholarship, bursaries, external awards, hardship bursaries, on-campus employment, food bank support, counselling, accessibility services, residence, and international student support services.</t>
  </si>
  <si>
    <t>Canadore College</t>
  </si>
  <si>
    <t>Ukraine geographic entrance award up to $2,000 CAD; continuing students may access regular awards/bursaries.</t>
  </si>
  <si>
    <t>Ukraine geographic entrance award is applied after tuition payment and registration; general award eligibility also applies.</t>
  </si>
  <si>
    <t>Canadore College is currently supporting continuing Ukrainian students in completing their studies, but does not have additional specific funding supports for new learners for the 2026–2027 academic year. The college plans to re-evaluate support options for the 2027–2028 academic cycle. Canadore College generally considers Ukrainian applicants as international students unless they meet domestic applicant criteria, such as Canadian citizenship, permanent residency, protected person status, or other eligible categories. The application fee is waived for all applicants until August 31, 2026, after which it is $100 CAD. Canadore currently offers a geographic entrance award for students from Ukraine of up to $2,000 CAD, applied after tuition payment and registration. Registered students may also apply for available entrance awards, bursaries, and scholarships.</t>
  </si>
  <si>
    <t>Carleton University</t>
  </si>
  <si>
    <t>Ontario–Ukraine Solidarity Scholarship plus general scholarships, bursaries, and awards.</t>
  </si>
  <si>
    <t>Scholarship eligibility rules apply; domestic tuition only under standard domestic-status criteria such as PR/protected person status.</t>
  </si>
  <si>
    <t>Carleton University does not currently offer Ukraine-specific domestic tuition classification, tuition reductions, or application fee waivers outside established eligibility criteria. Domestic tuition may apply only if a student meets government and university requirements, such as permanent resident or protected person status. Ukrainian students may explore entrance scholarships, bursaries, merit-based awards, international student scholarships, and the Ontario-Ukraine Solidarity Scholarship..</t>
  </si>
  <si>
    <t>Centennial College</t>
  </si>
  <si>
    <t>Conestoga College</t>
  </si>
  <si>
    <t>Ontario–Ukraine Solidarity Scholarship was offered previously; 2026–27 availability had not yet been confirmed.</t>
  </si>
  <si>
    <t>Confirm whether the Ontario–Ukraine Solidarity Scholarship is funded for 2026–27.</t>
  </si>
  <si>
    <t>Conestoga College has previously disbursed the Ontario-Ukraine Solidarity Scholarship, with four scholarships of $10,000 each funded by the Government of Ontario. Funding for the 2026-2027 academic year has not yet been confirmed; if offered, full-time students will likely be invited to apply by email. Financial Aid contact:.</t>
  </si>
  <si>
    <t>Durham College</t>
  </si>
  <si>
    <t>Durham College allows students who are Convention Refugees or Protected Persons to pay domestic tuition fees; otherwise, Ukrainian students are generally assessed under international tuition rates. International students may be considered for scholarships such as the Global Entrance Scholarship, Academic Excellence Scholarships, and Bachelor’s Degree Entrance Scholarships. Students do not need to apply separately, as Durham College assesses eligibility and contacts successful recipients.</t>
  </si>
  <si>
    <t>Fanshawe College</t>
  </si>
  <si>
    <t>Fleming College</t>
  </si>
  <si>
    <t>George Brown College</t>
  </si>
  <si>
    <t>George Brown Polytechnic does not offer scholarships or awards specifically designated for Ukrainian students affected by the war. However, eligible registered students may apply for the institution’s general awards, scholarships, and bursaries. Information on eligibility requirements, application periods, and application procedures is available on the Financial Aid, Awards and Scholarships webpage.</t>
  </si>
  <si>
    <t>Georgian College</t>
  </si>
  <si>
    <t>Georgian College does not currently offer Ukraine-specific tuition relief for students under CUAET status. New incoming international students may explore general entrance scholarships, and an application fee waiver may be provided upon request. Students should contact for specific cases and program options.</t>
  </si>
  <si>
    <t>Lakehead University</t>
  </si>
  <si>
    <t>Ontario–Ukraine Solidarity Scholarship plus general financial aid; admissions accommodations may be considered.</t>
  </si>
  <si>
    <t>Review scholarship eligibility and contact admissions/financial aid for individual circumstances.</t>
  </si>
  <si>
    <t>Lakehead University does not currently offer domestic tuition options or tuition reductions specifically for Ukrainian students. Students may apply for the Ontario-Ukraine Solidarity Scholarship, administered by Lakehead and funded by the Ontario government, as well as general scholarships and bursaries open to Lakehead students. Admissions teams may explore accommodations for applicants facing unique circumstances or challenges with the admission process.</t>
  </si>
  <si>
    <t>Lambton College</t>
  </si>
  <si>
    <t>Previous Ukraine-specific funding has been fully used; general student supports remain available.</t>
  </si>
  <si>
    <t>No current Ukraine-specific funding confirmed; use regular student-support channels.</t>
  </si>
  <si>
    <t>The institution does not currently offer Ukraine-specific financial support under CUAET, including tuition waivers, domestic tuition rates, or dedicated bursaries/scholarships, as previous funds have been fully used. Ukrainian students may still access general student supports available to all students, including mental health services, academic accommodations, housing/emergency housing programs, and peer support resources.</t>
  </si>
  <si>
    <t>Laurentian University</t>
  </si>
  <si>
    <t>Ontario–Ukraine Solidarity Scholarship plus general bursaries and financial aid.</t>
  </si>
  <si>
    <t>Check current Ontario–Ukraine Solidarity Scholarship and regular bursary eligibility.</t>
  </si>
  <si>
    <t>Laurentian University offers the Ontario-Ukraine Solidarity Scholarship, which provides financial support to students affected by the war in Ukraine. Students may also explore in-term and external bursaries, with in-term bursary information usually shared with registered students near the beginning of each term. For tuition, admissions, and other international student support questions, students should contact Laurentian’s international office.</t>
  </si>
  <si>
    <t>McMaster University</t>
  </si>
  <si>
    <t>Partial response only; students were referred to the Registrar or regional recruiter for current financial/admissions information.</t>
  </si>
  <si>
    <t>Contact the Registrar or appropriate regional recruiter for current tuition, admissions, and financial-support information.</t>
  </si>
  <si>
    <t>McMaster University’s IESE office supports incoming students with transition and navigating campus services, but does not directly manage financial aid, tuition, or admissions-related supports. Students should contact the Registrar’s Office or the regional recruiter for the most up-to-date information on financial or other supports available to McMaster students. General student resources and mental health supports are available through McMaster student services.</t>
  </si>
  <si>
    <t>Mohawk College</t>
  </si>
  <si>
    <t>Ontario–Ukraine Solidarity Scholarship available through the college’s scholarship and bursary application.</t>
  </si>
  <si>
    <t>Apply through Mohawk’s Scholarships and Bursaries application for the relevant Fall/Winter term.</t>
  </si>
  <si>
    <t>Mohawk College offers the Ontario-Ukraine Solidarity Scholarship as the only Ukraine-specific resource currently identified. It is available for the Fall and Winter semesters through Mohawk’s Scholarships and Bursaries application. Ukrainian students should also review the college’s main awards, scholarships, and bursaries webpage.</t>
  </si>
  <si>
    <t>Niagara College</t>
  </si>
  <si>
    <t>Ontario–Ukraine Solidarity Scholarship (four $10,000 awards) plus general awards and emergency supports.</t>
  </si>
  <si>
    <t>Meet the Ontario–Ukraine Solidarity Scholarship or other award/support eligibility requirements.</t>
  </si>
  <si>
    <t>Niagara College offers several supports for students impacted by the war in Ukraine, including the Ontario-Ukraine Solidarity Scholarship, which provides four $10,000 awards for eligible students directly or indirectly affected by the conflict. Ukrainian students may also be eligible for general entrance and returning student scholarships, bursaries, and awards. Additional supports include mental health and wellness services, academic accommodations, emergency housing or financial aid in urgent situations, and peer/community engagement resources.</t>
  </si>
  <si>
    <t>Nipissing University</t>
  </si>
  <si>
    <t>Ontario–Ukraine Solidarity Scholarship plus a Ukrainian-background entrance scholarship; case-by-case support may be considered.</t>
  </si>
  <si>
    <t>Check Ontario–Ukraine Solidarity Scholarship and donor-award criteria; other support may be case-specific.</t>
  </si>
  <si>
    <t>Nipissing University does not currently offer a dedicated tuition subsidy or waiver for students from Ukraine, though support for students coming directly from Ukraine may be considered on a case-by-case basis. Ukrainian students may explore the Ontario-Ukraine Solidarity Scholarship, as well as the Stephanie Balanchuk Patterson Scholarship, a donor-funded entrance award for a Northern Ontario student with Ukrainian background.</t>
  </si>
  <si>
    <t>Northern College</t>
  </si>
  <si>
    <t>OCAD University</t>
  </si>
  <si>
    <t>OCAD University does not currently offer Ukraine-specific supports or special arrangements. However, Ukrainian students may apply for financial assistance available to all eligible international students, including in-study bursaries and on-campus work/study positions. The International Student Support Office also offers an emergency fund for students facing urgent financial hardship and difficulty covering basic necessities such as food or rent.</t>
  </si>
  <si>
    <t>Ontario Tech University</t>
  </si>
  <si>
    <t>International Emergency Bursary for international students relocating to Canada because of war or environmental catastrophe.</t>
  </si>
  <si>
    <t>International student transferring/relocating to Canada because of war or environmental catastrophe; bursary eligibility rules apply.</t>
  </si>
  <si>
    <t>Ontario Tech University offers an International Emergency Bursary for international students transferring to Canada due to war or environmental catastrophe. More information is available through the Student Awards and Financial Aid website. Contact: or 905-721-3190.</t>
  </si>
  <si>
    <t>Queen’s University</t>
  </si>
  <si>
    <t>Saint Paul University</t>
  </si>
  <si>
    <t>Saint Paul University does not currently offer Ukraine-specific accommodations or supports; Ukrainian students are assessed under the same conditions as other international students. International students may explore general scholarship options, including internal scholarships, admission scholarships, and the “Study in French” scholarship. Applications for in-person Fall 2026 programs are closed for international applicants, with the next available intakes in January 2027 or September 2027.</t>
  </si>
  <si>
    <t>Sault College</t>
  </si>
  <si>
    <t>Sault College did not identify Ukraine-specific financial support in this response. Eligible domestic students may apply for OSAP, and eligible students may also apply for Sault College scholarships, bursaries, and awards during the regular SBA application period, which typically opens October 1 and closes on the second Friday in November.</t>
  </si>
  <si>
    <t>Seneca College / Seneca Polytechnic</t>
  </si>
  <si>
    <t>Sheridan College</t>
  </si>
  <si>
    <t>St. Clair College</t>
  </si>
  <si>
    <t>St. Lawrence College</t>
  </si>
  <si>
    <t>Previous Ontario–Ukraine Solidarity Scholarship support noted; 2026–27 availability had not yet been confirmed.</t>
  </si>
  <si>
    <t>Confirm 2026–27 Ontario–Ukraine Solidarity Scholarship availability; general need-based assistance may be available.</t>
  </si>
  <si>
    <t>St. Lawrence College does not currently have a publicly advertised domestic tuition rate, tuition reduction, tuition waiver, application fee waiver, or special admissions pathway specifically for Ukrainian students. Students may be eligible for existing bursaries and emergency financial assistance based on demonstrated need. SLC previously offered support through the Ontario-Ukraine Solidarity Scholarship, valued at up to $10,000 CAD, but availability for 2026–2027 has not yet been confirmed..</t>
  </si>
  <si>
    <t>Toronto Metropolitan University</t>
  </si>
  <si>
    <t>Trent University</t>
  </si>
  <si>
    <t>Ontario–Ukraine Solidarity Scholarship (four $10,000 awards) plus other eligible scholarships/bursaries.</t>
  </si>
  <si>
    <t>Ontario presence and scholarship eligibility requirements apply; confirm the current application window.</t>
  </si>
  <si>
    <t>Trent University’s Financial Aid Office works with domestic students only. Ukrainian students may be considered for bursaries if they are eligible for and receive OSAP. Most Ukrainian students are considered international and would be considered for scholarships through the International Office, unless they receive domestic billing. Trent also offers the Ontario-Ukraine Solidarity Scholarship, posted in January, available to eligible domestic and international students physically present in Ontario, with four scholarships valued at $10,000. For billing inquiries:.</t>
  </si>
  <si>
    <t>Tyndale University</t>
  </si>
  <si>
    <t>University of Guelph</t>
  </si>
  <si>
    <t>University of Guelph did not identify Ukraine-specific tuition waivers or financial aid in this response. Ukrainian students may apply through the regular international admissions process and explore available international student scholarships, programs, residence, fees, and support resources. Scholarship availability may vary by academic year.</t>
  </si>
  <si>
    <t>University of Guelph-Humber</t>
  </si>
  <si>
    <t>University of Ottawa</t>
  </si>
  <si>
    <t>Domestic tuition may be assessed for eligible CUAET work-permit holders; direct confirmation with the university is required.</t>
  </si>
  <si>
    <t>Valid CUAET work permit; students under 21 may be assessed based on a parent’s valid CUAET work permit. Contact uOttawa directly.</t>
  </si>
  <si>
    <t>University of Ottawa indicated that domestic tuition may be assessed internally for students with a valid CUAET work permit. Students under 21 may also be assessed based on a parent’s valid CUAET work permit. This information is not publicly published, so students should contact uOttawa directly to confirm their individual eligibility.</t>
  </si>
  <si>
    <t>University of Toronto</t>
  </si>
  <si>
    <t>University of Toronto Mississauga</t>
  </si>
  <si>
    <t>Tuition/fee exemptions are handled centrally by the University Registrar; campus-level response did not confirm availability.</t>
  </si>
  <si>
    <t>Contact the central University Registrar/appropriate U of T office for fee-exemption and financial-aid questions.</t>
  </si>
  <si>
    <t>At the University of Toronto Mississauga, fee exemption requests are now processed centrally through the University Registrar Office at the St. George campus. UTM International does not handle tuition or application fee waivers, entrance scholarships, or fee exemptions; those matters are handled by other university offices. UTM International supports admitted international students with immigration and transition-related issues.</t>
  </si>
  <si>
    <t>University of Toronto Scarborough</t>
  </si>
  <si>
    <t>University of Toronto Scarborough’s International Student Centre does not oversee admissions or financial aid, but offers immigration advising and transition support for international students. Students can meet one-on-one with advisers for support with study permits, visas, passports, and other immigration-related matters, as well as guidance connecting with campus and community resources. University of Toronto Scarborough does not currently offer Ukraine-specific scholarships, tuition reductions, domestic tuition rates, application fee waivers, or financial support based solely on country of origin. However, registered students experiencing financial hardship due to extenuating circumstances, including conflict or war, may be considered for emergency financial assistance, bursaries, or other university-wide supports based on demonstrated need. Students should contact the campus Financial Aid &amp; Awards Office directly.</t>
  </si>
  <si>
    <t>University of Trinity College</t>
  </si>
  <si>
    <t>University of Waterloo</t>
  </si>
  <si>
    <t>Eligible CUAET work-permit holders/protected persons may request domestic tuition status; admissions flexibility may also be available.</t>
  </si>
  <si>
    <t>Submit the Residency Update Form with valid CUAET/protected-person documentation by the applicable deadline.</t>
  </si>
  <si>
    <t>University of Waterloo indicated that Ukrainian students approved for protected person or refugee status may be eligible for domestic tuition. International students, including students from Ukraine, may apply for available scholarships and bursaries. Applicants may also apply for Special Consideration if exceptional circumstances outside their control affected their admissions profile.. University of Waterloo indicated that students holding a work permit under CUAET may be eligible to request domestic tuition status by submitting the Residency Update Form, subject to approval and supporting documentation deadlines. Tuition adjustments apply to the term in which valid documentation is received by the deadline. Waterloo’s admissions team may also support applicants who are unable to access admission documents due to conflict in their country. Contact admissions:.</t>
  </si>
  <si>
    <t>University of Windsor</t>
  </si>
  <si>
    <t>Global Conflict Relief Bursary plus other international student bursaries, hardship and emergency supports.</t>
  </si>
  <si>
    <t>Apply under the eligibility rules for the relevant bursary/award or emergency support.</t>
  </si>
  <si>
    <t>University of Windsor does not currently offer Ukraine-specific tuition rates, tuition waivers, application fee waivers, or admissions policies. Ukrainian students may explore financial supports available to eligible international students, including the Global Conflict Relief Bursary, International Student Support Bursary, scholarships, hardship assistance, emergency funding, and awards listed through the UWinAward Search Tool.</t>
  </si>
  <si>
    <t>Western University</t>
  </si>
  <si>
    <t>Western University does not currently appear to offer Ukraine-specific supports, based on the response received. The contact is checking with the Registrar to confirm whether any support may be available. Students may also connect with the Association of Ukrainian Students at Western for guidance and peer support. Western University does not currently offer funding specifically designated for Ukrainian students. However, students may apply for the university’s general scholarship opportunities. These include the National Scholarship Program, which offers scholarships reserved for international students applying directly from high school. Each scholarship is valued at $100,000 ($25,000 per year) and is awarded based on strong academic performance and extracurricular involvement. Any new funding opportunities will be posted on Western University’s webpages.</t>
  </si>
  <si>
    <t>Wilfrid Laurier University</t>
  </si>
  <si>
    <t>York University</t>
  </si>
  <si>
    <t>Holland College</t>
  </si>
  <si>
    <t>PEI</t>
  </si>
  <si>
    <t>University of PEI</t>
  </si>
  <si>
    <t>Bishop's University</t>
  </si>
  <si>
    <t>QC</t>
  </si>
  <si>
    <t>Concordia University</t>
  </si>
  <si>
    <t>Cégep de la Gaspésie et des Îles</t>
  </si>
  <si>
    <t>Dawson College</t>
  </si>
  <si>
    <t>McGill University</t>
  </si>
  <si>
    <t>McGill University does not offer full scholarships or application fee waivers. First-time, first-degree applicants may be considered for merit-based entrance scholarships and need-based financial aid at the time of application. Accepted students may apply for the need-based Entrance Bursary Program, while in-course financial aid is generally available starting in the second year for international students. Students may also explore external scholarships, Work Study, government aid, and McGill’s financial planning resources.</t>
  </si>
  <si>
    <t>Polytechnique Montréal</t>
  </si>
  <si>
    <t>Université de Montréal does not have specific eligibility criteria or application steps for candidates from Ukraine. International students may explore general support options, including the UdeM exemption scholarship for international students. For more information on scholarships and financial aid, students should contact Aide financière et bourses; for international student support questions, they may contact Soutien à la communauté étudiante internationale.</t>
  </si>
  <si>
    <t>Source note appears to refer to Université de Montréal/UdeM and should be verified before public use.</t>
  </si>
  <si>
    <t>University of Montreal</t>
  </si>
  <si>
    <t>Université de Montréal does not currently offer scholarships specifically for applicants from Ukraine. Ukrainian students are encouraged to consult the university’s scholarship directory, which includes a broad range of funding opportunities based on different eligibility criteria. Students may contact the Centre de soutien au financement des études for questions about specific scholarships.</t>
  </si>
  <si>
    <t>University of Quebec</t>
  </si>
  <si>
    <t>Université de Sherbrooke</t>
  </si>
  <si>
    <t>Université Laval</t>
  </si>
  <si>
    <t>Saskatchewan Polytechnic</t>
  </si>
  <si>
    <t>SK</t>
  </si>
  <si>
    <t>University of Regina</t>
  </si>
  <si>
    <t>University of Saskatchewan</t>
  </si>
  <si>
    <t>Domestic tuition for eligible CUAET students with Saskatchewan residency; apply with supporting documentation.</t>
  </si>
  <si>
    <t>Provide proof of CUAET status and Saskatchewan residency; apply when beginning the program because the adjustment is not retroactive.</t>
  </si>
  <si>
    <t>University of Saskatchewan offers domestic tuition rates for eligible Ukrainian students who came to Saskatchewan through CUAET, supported by Government of Saskatchewan funding. Students must provide proof of CUAET status and Saskatchewan residency, and applications are accepted on an ongoing basis. The tuition differential cannot be applied retroactively, so students should apply when beginning their program. For application support, contact ISSAC provides immigration advising support.</t>
  </si>
  <si>
    <t>Yukon University</t>
  </si>
  <si>
    <t>YT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</si>
</sst>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3">
    <font>
      <sz val="11"/>
      <name val="Carlito"/>
    </font>
    <font>
      <i/>
      <sz val="10"/>
      <color rgb="FF4B5563"/>
      <name val="Carlito"/>
    </font>
    <font>
      <sz val="9"/>
      <name val="Carlito"/>
    </font>
    <font>
      <b/>
      <sz val="18"/>
      <color rgb="FFFFFFFF"/>
      <name val="Carlito"/>
    </font>
    <font>
      <b/>
      <sz val="11"/>
      <color rgb="FF0B1F3A"/>
      <name val="Carlito"/>
    </font>
    <font>
      <b/>
      <sz val="12"/>
      <color rgb="FF0B1F3A"/>
      <name val="Carlito"/>
    </font>
    <font>
      <b/>
      <sz val="11"/>
      <color rgb="FFFFFFFF"/>
      <name val="Carlito"/>
    </font>
    <font>
      <b/>
      <sz val="12"/>
      <color rgb="FFFFFFFF"/>
      <name val="Carlito"/>
    </font>
    <font>
      <b/>
      <sz val="11"/>
      <color rgb="FF8A5A00"/>
      <name val="Carlito"/>
    </font>
    <font>
      <sz val="11"/>
      <color rgb="FF4B5563"/>
      <name val="Carlito"/>
    </font>
    <font>
      <b/>
      <sz val="22"/>
      <color rgb="FFFFFFFF"/>
      <name val="Carlito"/>
    </font>
    <font>
      <b/>
      <sz val="11"/>
      <name val="Carlito"/>
    </font>
    <font>
      <b/>
      <sz val="14"/>
      <color rgb="FFFFFFFF"/>
      <name val="Carlito"/>
    </font>
  </fonts>
  <fills count="7">
    <fill>
      <patternFill patternType="none"/>
    </fill>
    <fill>
      <patternFill patternType="gray125"/>
    </fill>
    <fill>
      <patternFill patternType="solid">
        <fgColor rgb="FF0B1F3A"/>
      </patternFill>
    </fill>
    <fill>
      <patternFill patternType="solid">
        <fgColor rgb="FFFFF7D6"/>
      </patternFill>
    </fill>
    <fill>
      <patternFill patternType="solid">
        <fgColor rgb="FF173A63"/>
      </patternFill>
    </fill>
    <fill>
      <patternFill patternType="solid">
        <fgColor rgb="FFEAF2F8"/>
      </patternFill>
    </fill>
    <fill>
      <patternFill patternType="solid">
        <fgColor rgb="FFFFF1CC"/>
      </pattern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3">
    <xf numFmtId="0" fontId="0" fillId="0" borderId="0" xfId="0"/>
    <xf numFmtId="0" fontId="0" fillId="0" borderId="0" xfId="0" applyAlignment="1">
      <alignment wrapText="1"/>
    </xf>
    <xf numFmtId="0" fontId="2" fillId="0" borderId="0" xfId="0" applyFont="1" applyAlignment="1">
      <alignment vertical="top" wrapText="1"/>
    </xf>
    <xf numFmtId="0" fontId="4" fillId="5" borderId="1" xfId="0" applyFont="1" applyFill="1" applyBorder="1"/>
    <xf numFmtId="0" fontId="5" fillId="0" borderId="2" xfId="0" applyFont="1" applyBorder="1" applyAlignment="1">
      <alignment horizontal="center"/>
    </xf>
    <xf numFmtId="0" fontId="4" fillId="5" borderId="3" xfId="0" applyFont="1" applyFill="1" applyBorder="1"/>
    <xf numFmtId="0" fontId="5" fillId="0" borderId="4" xfId="0" applyFont="1" applyBorder="1" applyAlignment="1">
      <alignment horizontal="center"/>
    </xf>
    <xf numFmtId="165" fontId="5" fillId="0" borderId="4" xfId="0" applyNumberFormat="1" applyFont="1" applyBorder="1" applyAlignment="1">
      <alignment horizontal="center"/>
    </xf>
    <xf numFmtId="0" fontId="4" fillId="5" borderId="5" xfId="0" applyFont="1" applyFill="1" applyBorder="1"/>
    <xf numFmtId="0" fontId="5" fillId="0" borderId="6" xfId="0" applyFont="1" applyBorder="1" applyAlignment="1">
      <alignment horizontal="center"/>
    </xf>
    <xf numFmtId="0" fontId="6" fillId="4" borderId="0" xfId="0" applyFont="1" applyFill="1" applyAlignment="1">
      <alignment horizontal="center"/>
    </xf>
    <xf numFmtId="0" fontId="4" fillId="0" borderId="0" xfId="0" applyFont="1" applyAlignment="1">
      <alignment horizontal="center"/>
    </xf>
    <xf numFmtId="0" fontId="3" fillId="2" borderId="0" xfId="0" applyFont="1" applyFill="1" applyAlignment="1">
      <alignment horizontal="left" vertical="center"/>
    </xf>
    <xf numFmtId="0" fontId="1" fillId="3" borderId="0" xfId="0" applyFont="1" applyFill="1" applyAlignment="1">
      <alignment wrapText="1"/>
    </xf>
    <xf numFmtId="0" fontId="7" fillId="4" borderId="0" xfId="0" applyFont="1" applyFill="1"/>
    <xf numFmtId="0" fontId="8" fillId="6" borderId="0" xfId="0" applyFont="1" applyFill="1"/>
    <xf numFmtId="0" fontId="9" fillId="0" borderId="0" xfId="0" applyFont="1" applyAlignment="1">
      <alignment wrapText="1"/>
    </xf>
    <xf numFmtId="0" fontId="1" fillId="3" borderId="0" xfId="0" applyFont="1" applyFill="1" applyAlignment="1">
      <alignment vertical="center" wrapText="1"/>
    </xf>
    <xf numFmtId="0" fontId="0" fillId="0" borderId="0" xfId="0" applyFont="1" applyAlignment="1">
      <alignment vertical="top" wrapText="1"/>
    </xf>
    <xf numFmtId="164" fontId="0" fillId="0" borderId="0" xfId="0" applyNumberFormat="1" applyFont="1" applyAlignment="1">
      <alignment vertical="top" wrapText="1"/>
    </xf>
    <xf numFmtId="0" fontId="10" fillId="2" borderId="0" xfId="0" applyFont="1" applyFill="1" applyAlignment="1">
      <alignment horizontal="left" vertical="center"/>
    </xf>
    <xf numFmtId="0" fontId="11" fillId="0" borderId="0" xfId="0" applyFont="1" applyAlignment="1">
      <alignment vertical="top" wrapText="1"/>
    </xf>
    <xf numFmtId="0" fontId="12" fillId="4" borderId="0" xfId="0" applyFont="1" applyFill="1" applyAlignment="1">
      <alignment horizontal="center" vertical="center" wrapText="1"/>
    </xf>
  </cellXfs>
  <cellStyles count="1">
    <cellStyle name="Normal" xfId="0" builtinId="0"/>
  </cellStyles>
  <dxfs count="15">
    <dxf>
      <font>
        <strike val="0"/>
        <outline val="0"/>
        <shadow val="0"/>
        <u val="none"/>
        <vertAlign val="baseline"/>
        <sz val="14"/>
        <color rgb="FFFFFFFF"/>
        <name val="Carlito"/>
        <scheme val="none"/>
      </font>
    </dxf>
    <dxf>
      <font>
        <b/>
        <strike val="0"/>
        <outline val="0"/>
        <shadow val="0"/>
        <u val="none"/>
        <vertAlign val="baseline"/>
        <sz val="11"/>
        <color auto="1"/>
        <name val="Carlito"/>
        <scheme val="none"/>
      </font>
    </dxf>
    <dxf>
      <font>
        <strike val="0"/>
        <outline val="0"/>
        <shadow val="0"/>
        <u val="none"/>
        <vertAlign val="baseline"/>
        <sz val="11"/>
        <color auto="1"/>
        <name val="Carlito"/>
        <scheme val="none"/>
      </font>
    </dxf>
    <dxf>
      <font>
        <strike val="0"/>
        <outline val="0"/>
        <shadow val="0"/>
        <u val="none"/>
        <vertAlign val="baseline"/>
        <sz val="11"/>
        <color auto="1"/>
        <name val="Carlito"/>
        <scheme val="none"/>
      </font>
    </dxf>
    <dxf>
      <font>
        <strike val="0"/>
        <outline val="0"/>
        <shadow val="0"/>
        <u val="none"/>
        <vertAlign val="baseline"/>
        <sz val="11"/>
        <color auto="1"/>
        <name val="Carlito"/>
        <scheme val="none"/>
      </font>
    </dxf>
    <dxf>
      <font>
        <strike val="0"/>
        <outline val="0"/>
        <shadow val="0"/>
        <u val="none"/>
        <vertAlign val="baseline"/>
        <sz val="11"/>
        <color auto="1"/>
        <name val="Carlito"/>
        <scheme val="none"/>
      </font>
    </dxf>
    <dxf>
      <font>
        <strike val="0"/>
        <outline val="0"/>
        <shadow val="0"/>
        <u val="none"/>
        <vertAlign val="baseline"/>
        <sz val="11"/>
        <color auto="1"/>
        <name val="Carlito"/>
        <scheme val="none"/>
      </font>
    </dxf>
    <dxf>
      <font>
        <strike val="0"/>
        <outline val="0"/>
        <shadow val="0"/>
        <u val="none"/>
        <vertAlign val="baseline"/>
        <sz val="11"/>
        <color auto="1"/>
        <name val="Carlito"/>
        <scheme val="none"/>
      </font>
    </dxf>
    <dxf>
      <font>
        <strike val="0"/>
        <outline val="0"/>
        <shadow val="0"/>
        <u val="none"/>
        <vertAlign val="baseline"/>
        <sz val="11"/>
        <color auto="1"/>
        <name val="Carlito"/>
        <scheme val="none"/>
      </font>
    </dxf>
    <dxf>
      <font>
        <b/>
        <color rgb="FF8A5A00"/>
      </font>
      <fill>
        <patternFill patternType="solid">
          <bgColor rgb="FFFFF1CC"/>
        </patternFill>
      </fill>
    </dxf>
    <dxf>
      <font>
        <i/>
        <color rgb="FF6B7280"/>
      </font>
      <fill>
        <patternFill patternType="solid">
          <bgColor rgb="FFF8F8F8"/>
        </patternFill>
      </fill>
    </dxf>
    <dxf>
      <font>
        <color rgb="FF4B5563"/>
      </font>
      <fill>
        <patternFill patternType="solid">
          <bgColor rgb="FFEEF1F4"/>
        </patternFill>
      </fill>
    </dxf>
    <dxf>
      <font>
        <b/>
        <color rgb="FF8A5A00"/>
      </font>
      <fill>
        <patternFill patternType="solid">
          <bgColor rgb="FFFFF1CC"/>
        </patternFill>
      </fill>
    </dxf>
    <dxf>
      <font>
        <b/>
        <color rgb="FF9B1C1C"/>
      </font>
      <fill>
        <patternFill patternType="solid">
          <bgColor rgb="FFFDE7E7"/>
        </patternFill>
      </fill>
    </dxf>
    <dxf>
      <font>
        <b/>
        <color rgb="FF1B5E20"/>
      </font>
      <fill>
        <patternFill patternType="solid">
          <bgColor rgb="FFDFF2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CA"/>
              <a:t>Confirmed Response Categories</a:t>
            </a:r>
          </a:p>
        </c:rich>
      </c:tx>
      <c:overlay val="0"/>
    </c:title>
    <c:autoTitleDeleted val="0"/>
    <c:plotArea>
      <c:layout/>
      <c:barChart>
        <c:barDir val="col"/>
        <c:grouping val="clustered"/>
        <c:varyColors val="0"/>
        <c:ser>
          <c:idx val="0"/>
          <c:order val="0"/>
          <c:tx>
            <c:v>Institutions</c:v>
          </c:tx>
          <c:invertIfNegative val="1"/>
          <c:cat>
            <c:strRef>
              <c:f>Summary!$D$5:$D$8</c:f>
              <c:strCache>
                <c:ptCount val="4"/>
                <c:pt idx="0">
                  <c:v>Current targeted support confirmed</c:v>
                </c:pt>
                <c:pt idx="1">
                  <c:v>No current dedicated support confirmed</c:v>
                </c:pt>
                <c:pt idx="2">
                  <c:v>Program ended / funding exhausted</c:v>
                </c:pt>
                <c:pt idx="3">
                  <c:v>Partial / needs confirmation</c:v>
                </c:pt>
              </c:strCache>
            </c:strRef>
          </c:cat>
          <c:val>
            <c:numRef>
              <c:f>Summary!$E$5:$E$8</c:f>
              <c:numCache>
                <c:formatCode>General</c:formatCode>
                <c:ptCount val="4"/>
                <c:pt idx="0">
                  <c:v>25</c:v>
                </c:pt>
                <c:pt idx="1">
                  <c:v>28</c:v>
                </c:pt>
                <c:pt idx="2">
                  <c:v>4</c:v>
                </c:pt>
                <c:pt idx="3">
                  <c:v>6</c:v>
                </c:pt>
              </c:numCache>
            </c:numRef>
          </c:val>
          <c:extLst>
            <c:ext xmlns:c16="http://schemas.microsoft.com/office/drawing/2014/chart" uri="{C3380CC4-5D6E-409C-BE32-E72D297353CC}">
              <c16:uniqueId val="{00000000-EB7D-4546-B4FC-93F60B1D2129}"/>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9</xdr:row>
      <xdr:rowOff>0</xdr:rowOff>
    </xdr:from>
    <xdr:to>
      <xdr:col>8</xdr:col>
      <xdr:colOff>0</xdr:colOff>
      <xdr:row>20</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ublicSupportTable" displayName="PublicSupportTable" ref="A4:J110" headerRowDxfId="0">
  <tableColumns count="10">
    <tableColumn id="1" xr3:uid="{00000000-0010-0000-0000-000001000000}" name="Institution" dataDxfId="3"/>
    <tableColumn id="2" xr3:uid="{00000000-0010-0000-0000-000002000000}" name="Province" dataDxfId="1"/>
    <tableColumn id="3" xr3:uid="{00000000-0010-0000-0000-000003000000}" name="Institution Response" dataDxfId="2"/>
    <tableColumn id="4" xr3:uid="{00000000-0010-0000-0000-000004000000}" name="Current Support Status" dataDxfId="8"/>
    <tableColumn id="5" xr3:uid="{00000000-0010-0000-0000-000005000000}" name="Main Support / Opportunity" dataDxfId="7"/>
    <tableColumn id="6" xr3:uid="{00000000-0010-0000-0000-000006000000}" name="Eligibility / Key Steps" dataDxfId="6"/>
    <tableColumn id="7" xr3:uid="{00000000-0010-0000-0000-000007000000}" name="Details from SUSK Outreach" dataDxfId="5"/>
    <tableColumn id="8" xr3:uid="{00000000-0010-0000-0000-000008000000}" name="Last Confirmed" dataDxfId="4"/>
    <tableColumn id="9" xr3:uid="{00000000-0010-0000-0000-000009000000}" name="Public Source"/>
    <tableColumn id="10" xr3:uid="{00000000-0010-0000-0000-00000A000000}" name="Verification Not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0"/>
  <sheetViews>
    <sheetView tabSelected="1" workbookViewId="0">
      <selection activeCell="C4" sqref="C4"/>
    </sheetView>
  </sheetViews>
  <sheetFormatPr defaultRowHeight="13.8"/>
  <cols>
    <col min="1" max="1" width="28" customWidth="1"/>
    <col min="2" max="2" width="11.09765625" customWidth="1"/>
    <col min="3" max="3" width="18" customWidth="1"/>
    <col min="4" max="4" width="30" customWidth="1"/>
    <col min="5" max="6" width="42" customWidth="1"/>
    <col min="7" max="7" width="62" customWidth="1"/>
    <col min="8" max="8" width="14" customWidth="1"/>
    <col min="9" max="9" width="30" customWidth="1"/>
    <col min="10" max="10" width="36" customWidth="1"/>
  </cols>
  <sheetData>
    <row r="1" spans="1:10" ht="24" customHeight="1">
      <c r="A1" s="20" t="s">
        <v>28</v>
      </c>
      <c r="B1" s="20"/>
      <c r="C1" s="20"/>
      <c r="D1" s="20"/>
      <c r="E1" s="20"/>
      <c r="F1" s="20"/>
      <c r="G1" s="20"/>
      <c r="H1" s="20"/>
      <c r="I1" s="20"/>
      <c r="J1" s="20"/>
    </row>
    <row r="2" spans="1:10" ht="30.45" customHeight="1">
      <c r="A2" s="17" t="s">
        <v>29</v>
      </c>
      <c r="B2" s="17"/>
      <c r="C2" s="17"/>
      <c r="D2" s="17"/>
      <c r="E2" s="17"/>
      <c r="F2" s="17"/>
      <c r="G2" s="17"/>
      <c r="H2" s="17"/>
      <c r="I2" s="17"/>
      <c r="J2" s="17"/>
    </row>
    <row r="4" spans="1:10" ht="42" customHeight="1">
      <c r="A4" s="22" t="s">
        <v>30</v>
      </c>
      <c r="B4" s="22" t="s">
        <v>31</v>
      </c>
      <c r="C4" s="22" t="s">
        <v>32</v>
      </c>
      <c r="D4" s="22" t="s">
        <v>33</v>
      </c>
      <c r="E4" s="22" t="s">
        <v>34</v>
      </c>
      <c r="F4" s="22" t="s">
        <v>35</v>
      </c>
      <c r="G4" s="22" t="s">
        <v>36</v>
      </c>
      <c r="H4" s="22" t="s">
        <v>37</v>
      </c>
      <c r="I4" s="22" t="s">
        <v>38</v>
      </c>
      <c r="J4" s="22" t="s">
        <v>39</v>
      </c>
    </row>
    <row r="5" spans="1:10" ht="27.6">
      <c r="A5" s="18" t="s">
        <v>40</v>
      </c>
      <c r="B5" s="21" t="s">
        <v>41</v>
      </c>
      <c r="C5" s="18" t="s">
        <v>42</v>
      </c>
      <c r="D5" s="18" t="s">
        <v>14</v>
      </c>
      <c r="E5" s="18" t="s">
        <v>43</v>
      </c>
      <c r="F5" s="18" t="s">
        <v>44</v>
      </c>
      <c r="G5" s="18" t="s">
        <v>45</v>
      </c>
      <c r="H5" s="19"/>
      <c r="I5" s="2"/>
      <c r="J5" s="2"/>
    </row>
    <row r="6" spans="1:10" ht="179.4">
      <c r="A6" s="18" t="s">
        <v>46</v>
      </c>
      <c r="B6" s="21" t="s">
        <v>41</v>
      </c>
      <c r="C6" s="18" t="s">
        <v>47</v>
      </c>
      <c r="D6" s="18" t="s">
        <v>10</v>
      </c>
      <c r="E6" s="18" t="s">
        <v>48</v>
      </c>
      <c r="F6" s="18" t="s">
        <v>49</v>
      </c>
      <c r="G6" s="18" t="s">
        <v>50</v>
      </c>
      <c r="H6" s="19">
        <v>46210</v>
      </c>
      <c r="I6" s="2"/>
      <c r="J6" s="2"/>
    </row>
    <row r="7" spans="1:10" ht="110.4">
      <c r="A7" s="18" t="s">
        <v>51</v>
      </c>
      <c r="B7" s="21" t="s">
        <v>41</v>
      </c>
      <c r="C7" s="18" t="s">
        <v>47</v>
      </c>
      <c r="D7" s="18" t="s">
        <v>8</v>
      </c>
      <c r="E7" s="18" t="s">
        <v>52</v>
      </c>
      <c r="F7" s="18" t="s">
        <v>53</v>
      </c>
      <c r="G7" s="18" t="s">
        <v>54</v>
      </c>
      <c r="H7" s="19">
        <v>46212</v>
      </c>
      <c r="I7" s="2"/>
      <c r="J7" s="2"/>
    </row>
    <row r="8" spans="1:10" ht="124.2">
      <c r="A8" s="18" t="s">
        <v>55</v>
      </c>
      <c r="B8" s="21" t="s">
        <v>41</v>
      </c>
      <c r="C8" s="18" t="s">
        <v>47</v>
      </c>
      <c r="D8" s="18" t="s">
        <v>10</v>
      </c>
      <c r="E8" s="18" t="s">
        <v>56</v>
      </c>
      <c r="F8" s="18" t="s">
        <v>57</v>
      </c>
      <c r="G8" s="18" t="s">
        <v>58</v>
      </c>
      <c r="H8" s="19">
        <v>46212</v>
      </c>
      <c r="I8" s="2"/>
      <c r="J8" s="2"/>
    </row>
    <row r="9" spans="1:10" ht="124.2">
      <c r="A9" s="18" t="s">
        <v>59</v>
      </c>
      <c r="B9" s="21" t="s">
        <v>41</v>
      </c>
      <c r="C9" s="18" t="s">
        <v>47</v>
      </c>
      <c r="D9" s="18" t="s">
        <v>6</v>
      </c>
      <c r="E9" s="18" t="s">
        <v>60</v>
      </c>
      <c r="F9" s="18" t="s">
        <v>61</v>
      </c>
      <c r="G9" s="18" t="s">
        <v>62</v>
      </c>
      <c r="H9" s="19">
        <v>46212</v>
      </c>
      <c r="I9" s="2"/>
      <c r="J9" s="2"/>
    </row>
    <row r="10" spans="1:10" ht="82.8">
      <c r="A10" s="18" t="s">
        <v>63</v>
      </c>
      <c r="B10" s="21" t="s">
        <v>41</v>
      </c>
      <c r="C10" s="18" t="s">
        <v>47</v>
      </c>
      <c r="D10" s="18" t="s">
        <v>8</v>
      </c>
      <c r="E10" s="18" t="s">
        <v>52</v>
      </c>
      <c r="F10" s="18" t="s">
        <v>53</v>
      </c>
      <c r="G10" s="18" t="s">
        <v>64</v>
      </c>
      <c r="H10" s="19">
        <v>46220</v>
      </c>
      <c r="I10" s="2"/>
      <c r="J10" s="2"/>
    </row>
    <row r="11" spans="1:10" ht="234.6">
      <c r="A11" s="18" t="s">
        <v>65</v>
      </c>
      <c r="B11" s="21" t="s">
        <v>41</v>
      </c>
      <c r="C11" s="18" t="s">
        <v>47</v>
      </c>
      <c r="D11" s="18" t="s">
        <v>6</v>
      </c>
      <c r="E11" s="18" t="s">
        <v>66</v>
      </c>
      <c r="F11" s="18" t="s">
        <v>67</v>
      </c>
      <c r="G11" s="18" t="s">
        <v>68</v>
      </c>
      <c r="H11" s="19">
        <v>46212</v>
      </c>
      <c r="I11" s="2"/>
      <c r="J11" s="2"/>
    </row>
    <row r="12" spans="1:10" ht="27.6">
      <c r="A12" s="18" t="s">
        <v>69</v>
      </c>
      <c r="B12" s="21" t="s">
        <v>41</v>
      </c>
      <c r="C12" s="18" t="s">
        <v>42</v>
      </c>
      <c r="D12" s="18" t="s">
        <v>14</v>
      </c>
      <c r="E12" s="18" t="s">
        <v>43</v>
      </c>
      <c r="F12" s="18" t="s">
        <v>44</v>
      </c>
      <c r="G12" s="18" t="s">
        <v>45</v>
      </c>
      <c r="H12" s="19"/>
      <c r="I12" s="2"/>
      <c r="J12" s="2"/>
    </row>
    <row r="13" spans="1:10" ht="165.6">
      <c r="A13" s="18" t="s">
        <v>70</v>
      </c>
      <c r="B13" s="21" t="s">
        <v>41</v>
      </c>
      <c r="C13" s="18" t="s">
        <v>47</v>
      </c>
      <c r="D13" s="18" t="s">
        <v>6</v>
      </c>
      <c r="E13" s="18" t="s">
        <v>71</v>
      </c>
      <c r="F13" s="18" t="s">
        <v>72</v>
      </c>
      <c r="G13" s="18" t="s">
        <v>73</v>
      </c>
      <c r="H13" s="19">
        <v>46210</v>
      </c>
      <c r="I13" s="2" t="s">
        <v>74</v>
      </c>
      <c r="J13" s="2"/>
    </row>
    <row r="14" spans="1:10" ht="82.8">
      <c r="A14" s="18" t="s">
        <v>75</v>
      </c>
      <c r="B14" s="21" t="s">
        <v>76</v>
      </c>
      <c r="C14" s="18" t="s">
        <v>47</v>
      </c>
      <c r="D14" s="18" t="s">
        <v>6</v>
      </c>
      <c r="E14" s="18" t="s">
        <v>77</v>
      </c>
      <c r="F14" s="18" t="s">
        <v>78</v>
      </c>
      <c r="G14" s="18" t="s">
        <v>79</v>
      </c>
      <c r="H14" s="19">
        <v>46212</v>
      </c>
      <c r="I14" s="2" t="s">
        <v>80</v>
      </c>
      <c r="J14" s="2"/>
    </row>
    <row r="15" spans="1:10" ht="27.6">
      <c r="A15" s="18" t="s">
        <v>81</v>
      </c>
      <c r="B15" s="21" t="s">
        <v>76</v>
      </c>
      <c r="C15" s="18" t="s">
        <v>42</v>
      </c>
      <c r="D15" s="18" t="s">
        <v>14</v>
      </c>
      <c r="E15" s="18" t="s">
        <v>43</v>
      </c>
      <c r="F15" s="18" t="s">
        <v>44</v>
      </c>
      <c r="G15" s="18" t="s">
        <v>45</v>
      </c>
      <c r="H15" s="19"/>
      <c r="I15" s="2"/>
      <c r="J15" s="2"/>
    </row>
    <row r="16" spans="1:10" ht="27.6">
      <c r="A16" s="18" t="s">
        <v>82</v>
      </c>
      <c r="B16" s="21" t="s">
        <v>76</v>
      </c>
      <c r="C16" s="18" t="s">
        <v>42</v>
      </c>
      <c r="D16" s="18" t="s">
        <v>14</v>
      </c>
      <c r="E16" s="18" t="s">
        <v>43</v>
      </c>
      <c r="F16" s="18" t="s">
        <v>44</v>
      </c>
      <c r="G16" s="18" t="s">
        <v>45</v>
      </c>
      <c r="H16" s="19"/>
      <c r="I16" s="2"/>
      <c r="J16" s="2"/>
    </row>
    <row r="17" spans="1:10" ht="27.6">
      <c r="A17" s="18" t="s">
        <v>83</v>
      </c>
      <c r="B17" s="21" t="s">
        <v>76</v>
      </c>
      <c r="C17" s="18" t="s">
        <v>42</v>
      </c>
      <c r="D17" s="18" t="s">
        <v>14</v>
      </c>
      <c r="E17" s="18" t="s">
        <v>43</v>
      </c>
      <c r="F17" s="18" t="s">
        <v>44</v>
      </c>
      <c r="G17" s="18" t="s">
        <v>45</v>
      </c>
      <c r="H17" s="19"/>
      <c r="I17" s="2"/>
      <c r="J17" s="2"/>
    </row>
    <row r="18" spans="1:10" ht="27.6">
      <c r="A18" s="18" t="s">
        <v>84</v>
      </c>
      <c r="B18" s="21" t="s">
        <v>76</v>
      </c>
      <c r="C18" s="18" t="s">
        <v>42</v>
      </c>
      <c r="D18" s="18" t="s">
        <v>14</v>
      </c>
      <c r="E18" s="18" t="s">
        <v>43</v>
      </c>
      <c r="F18" s="18" t="s">
        <v>44</v>
      </c>
      <c r="G18" s="18" t="s">
        <v>45</v>
      </c>
      <c r="H18" s="19"/>
      <c r="I18" s="2"/>
      <c r="J18" s="2"/>
    </row>
    <row r="19" spans="1:10" ht="27.6">
      <c r="A19" s="18" t="s">
        <v>85</v>
      </c>
      <c r="B19" s="21" t="s">
        <v>76</v>
      </c>
      <c r="C19" s="18" t="s">
        <v>42</v>
      </c>
      <c r="D19" s="18" t="s">
        <v>14</v>
      </c>
      <c r="E19" s="18" t="s">
        <v>43</v>
      </c>
      <c r="F19" s="18" t="s">
        <v>44</v>
      </c>
      <c r="G19" s="18" t="s">
        <v>45</v>
      </c>
      <c r="H19" s="19"/>
      <c r="I19" s="2"/>
      <c r="J19" s="2"/>
    </row>
    <row r="20" spans="1:10" ht="96.6">
      <c r="A20" s="18" t="s">
        <v>86</v>
      </c>
      <c r="B20" s="21" t="s">
        <v>76</v>
      </c>
      <c r="C20" s="18" t="s">
        <v>47</v>
      </c>
      <c r="D20" s="18" t="s">
        <v>6</v>
      </c>
      <c r="E20" s="18" t="s">
        <v>87</v>
      </c>
      <c r="F20" s="18" t="s">
        <v>88</v>
      </c>
      <c r="G20" s="18" t="s">
        <v>89</v>
      </c>
      <c r="H20" s="19">
        <v>46210</v>
      </c>
      <c r="I20" s="2"/>
      <c r="J20" s="2"/>
    </row>
    <row r="21" spans="1:10" ht="41.4">
      <c r="A21" s="18" t="s">
        <v>90</v>
      </c>
      <c r="B21" s="21" t="s">
        <v>76</v>
      </c>
      <c r="C21" s="18" t="s">
        <v>47</v>
      </c>
      <c r="D21" s="18" t="s">
        <v>10</v>
      </c>
      <c r="E21" s="18" t="s">
        <v>91</v>
      </c>
      <c r="F21" s="18" t="s">
        <v>92</v>
      </c>
      <c r="G21" s="18" t="s">
        <v>93</v>
      </c>
      <c r="H21" s="19">
        <v>46212</v>
      </c>
      <c r="I21" s="2"/>
      <c r="J21" s="2"/>
    </row>
    <row r="22" spans="1:10" ht="110.4">
      <c r="A22" s="18" t="s">
        <v>94</v>
      </c>
      <c r="B22" s="21" t="s">
        <v>76</v>
      </c>
      <c r="C22" s="18" t="s">
        <v>47</v>
      </c>
      <c r="D22" s="18" t="s">
        <v>8</v>
      </c>
      <c r="E22" s="18" t="s">
        <v>52</v>
      </c>
      <c r="F22" s="18" t="s">
        <v>53</v>
      </c>
      <c r="G22" s="18" t="s">
        <v>95</v>
      </c>
      <c r="H22" s="19">
        <v>46226</v>
      </c>
      <c r="I22" s="2"/>
      <c r="J22" s="2"/>
    </row>
    <row r="23" spans="1:10" ht="55.2">
      <c r="A23" s="18" t="s">
        <v>96</v>
      </c>
      <c r="B23" s="21" t="s">
        <v>76</v>
      </c>
      <c r="C23" s="18" t="s">
        <v>47</v>
      </c>
      <c r="D23" s="18" t="s">
        <v>6</v>
      </c>
      <c r="E23" s="18" t="s">
        <v>97</v>
      </c>
      <c r="F23" s="18" t="s">
        <v>98</v>
      </c>
      <c r="G23" s="18" t="s">
        <v>99</v>
      </c>
      <c r="H23" s="19">
        <v>46211</v>
      </c>
      <c r="I23" s="2"/>
      <c r="J23" s="2"/>
    </row>
    <row r="24" spans="1:10" ht="96.6">
      <c r="A24" s="18" t="s">
        <v>100</v>
      </c>
      <c r="B24" s="21" t="s">
        <v>76</v>
      </c>
      <c r="C24" s="18" t="s">
        <v>47</v>
      </c>
      <c r="D24" s="18" t="s">
        <v>8</v>
      </c>
      <c r="E24" s="18" t="s">
        <v>52</v>
      </c>
      <c r="F24" s="18" t="s">
        <v>53</v>
      </c>
      <c r="G24" s="18" t="s">
        <v>101</v>
      </c>
      <c r="H24" s="19">
        <v>46219</v>
      </c>
      <c r="I24" s="2"/>
      <c r="J24" s="2"/>
    </row>
    <row r="25" spans="1:10" ht="27.6">
      <c r="A25" s="18" t="s">
        <v>102</v>
      </c>
      <c r="B25" s="21" t="s">
        <v>76</v>
      </c>
      <c r="C25" s="18" t="s">
        <v>42</v>
      </c>
      <c r="D25" s="18" t="s">
        <v>14</v>
      </c>
      <c r="E25" s="18" t="s">
        <v>43</v>
      </c>
      <c r="F25" s="18" t="s">
        <v>44</v>
      </c>
      <c r="G25" s="18" t="s">
        <v>45</v>
      </c>
      <c r="H25" s="19"/>
      <c r="I25" s="2"/>
      <c r="J25" s="2"/>
    </row>
    <row r="26" spans="1:10" ht="27.6">
      <c r="A26" s="18" t="s">
        <v>103</v>
      </c>
      <c r="B26" s="21" t="s">
        <v>76</v>
      </c>
      <c r="C26" s="18" t="s">
        <v>42</v>
      </c>
      <c r="D26" s="18" t="s">
        <v>14</v>
      </c>
      <c r="E26" s="18" t="s">
        <v>43</v>
      </c>
      <c r="F26" s="18" t="s">
        <v>44</v>
      </c>
      <c r="G26" s="18" t="s">
        <v>45</v>
      </c>
      <c r="H26" s="19"/>
      <c r="I26" s="2"/>
      <c r="J26" s="2"/>
    </row>
    <row r="27" spans="1:10" ht="124.2">
      <c r="A27" s="18" t="s">
        <v>104</v>
      </c>
      <c r="B27" s="21" t="s">
        <v>76</v>
      </c>
      <c r="C27" s="18" t="s">
        <v>47</v>
      </c>
      <c r="D27" s="18" t="s">
        <v>6</v>
      </c>
      <c r="E27" s="18" t="s">
        <v>105</v>
      </c>
      <c r="F27" s="18" t="s">
        <v>106</v>
      </c>
      <c r="G27" s="18" t="s">
        <v>107</v>
      </c>
      <c r="H27" s="19">
        <v>46226</v>
      </c>
      <c r="I27" s="2"/>
      <c r="J27" s="2" t="s">
        <v>108</v>
      </c>
    </row>
    <row r="28" spans="1:10" ht="124.2">
      <c r="A28" s="18" t="s">
        <v>109</v>
      </c>
      <c r="B28" s="21" t="s">
        <v>110</v>
      </c>
      <c r="C28" s="18" t="s">
        <v>47</v>
      </c>
      <c r="D28" s="18" t="s">
        <v>6</v>
      </c>
      <c r="E28" s="18" t="s">
        <v>111</v>
      </c>
      <c r="F28" s="18" t="s">
        <v>112</v>
      </c>
      <c r="G28" s="18" t="s">
        <v>113</v>
      </c>
      <c r="H28" s="19">
        <v>46211</v>
      </c>
      <c r="I28" s="2" t="s">
        <v>114</v>
      </c>
      <c r="J28" s="2"/>
    </row>
    <row r="29" spans="1:10" ht="27.6">
      <c r="A29" s="18" t="s">
        <v>115</v>
      </c>
      <c r="B29" s="21" t="s">
        <v>110</v>
      </c>
      <c r="C29" s="18" t="s">
        <v>42</v>
      </c>
      <c r="D29" s="18" t="s">
        <v>14</v>
      </c>
      <c r="E29" s="18" t="s">
        <v>43</v>
      </c>
      <c r="F29" s="18" t="s">
        <v>44</v>
      </c>
      <c r="G29" s="18" t="s">
        <v>45</v>
      </c>
      <c r="H29" s="19"/>
      <c r="I29" s="2"/>
      <c r="J29" s="2"/>
    </row>
    <row r="30" spans="1:10" ht="69">
      <c r="A30" s="18" t="s">
        <v>116</v>
      </c>
      <c r="B30" s="21" t="s">
        <v>110</v>
      </c>
      <c r="C30" s="18" t="s">
        <v>47</v>
      </c>
      <c r="D30" s="18" t="s">
        <v>8</v>
      </c>
      <c r="E30" s="18" t="s">
        <v>52</v>
      </c>
      <c r="F30" s="18" t="s">
        <v>53</v>
      </c>
      <c r="G30" s="18" t="s">
        <v>117</v>
      </c>
      <c r="H30" s="19"/>
      <c r="I30" s="2"/>
      <c r="J30" s="2"/>
    </row>
    <row r="31" spans="1:10" ht="110.4">
      <c r="A31" s="18" t="s">
        <v>118</v>
      </c>
      <c r="B31" s="21" t="s">
        <v>110</v>
      </c>
      <c r="C31" s="18" t="s">
        <v>47</v>
      </c>
      <c r="D31" s="18" t="s">
        <v>6</v>
      </c>
      <c r="E31" s="18" t="s">
        <v>119</v>
      </c>
      <c r="F31" s="18" t="s">
        <v>120</v>
      </c>
      <c r="G31" s="18" t="s">
        <v>121</v>
      </c>
      <c r="H31" s="19">
        <v>46211</v>
      </c>
      <c r="I31" s="2" t="s">
        <v>122</v>
      </c>
      <c r="J31" s="2"/>
    </row>
    <row r="32" spans="1:10" ht="27.6">
      <c r="A32" s="18" t="s">
        <v>123</v>
      </c>
      <c r="B32" s="21" t="s">
        <v>110</v>
      </c>
      <c r="C32" s="18" t="s">
        <v>42</v>
      </c>
      <c r="D32" s="18" t="s">
        <v>14</v>
      </c>
      <c r="E32" s="18" t="s">
        <v>43</v>
      </c>
      <c r="F32" s="18" t="s">
        <v>44</v>
      </c>
      <c r="G32" s="18" t="s">
        <v>45</v>
      </c>
      <c r="H32" s="19"/>
      <c r="I32" s="2"/>
      <c r="J32" s="2"/>
    </row>
    <row r="33" spans="1:10" ht="27.6">
      <c r="A33" s="18" t="s">
        <v>124</v>
      </c>
      <c r="B33" s="21" t="s">
        <v>125</v>
      </c>
      <c r="C33" s="18" t="s">
        <v>42</v>
      </c>
      <c r="D33" s="18" t="s">
        <v>14</v>
      </c>
      <c r="E33" s="18" t="s">
        <v>43</v>
      </c>
      <c r="F33" s="18" t="s">
        <v>44</v>
      </c>
      <c r="G33" s="18" t="s">
        <v>45</v>
      </c>
      <c r="H33" s="19"/>
      <c r="I33" s="2"/>
      <c r="J33" s="2"/>
    </row>
    <row r="34" spans="1:10" ht="55.2">
      <c r="A34" s="18" t="s">
        <v>126</v>
      </c>
      <c r="B34" s="21" t="s">
        <v>125</v>
      </c>
      <c r="C34" s="18" t="s">
        <v>47</v>
      </c>
      <c r="D34" s="18" t="s">
        <v>8</v>
      </c>
      <c r="E34" s="18" t="s">
        <v>52</v>
      </c>
      <c r="F34" s="18" t="s">
        <v>53</v>
      </c>
      <c r="G34" s="18" t="s">
        <v>127</v>
      </c>
      <c r="H34" s="19">
        <v>46224</v>
      </c>
      <c r="I34" s="2"/>
      <c r="J34" s="2"/>
    </row>
    <row r="35" spans="1:10" ht="138">
      <c r="A35" s="18" t="s">
        <v>128</v>
      </c>
      <c r="B35" s="21" t="s">
        <v>125</v>
      </c>
      <c r="C35" s="18" t="s">
        <v>47</v>
      </c>
      <c r="D35" s="18" t="s">
        <v>6</v>
      </c>
      <c r="E35" s="18" t="s">
        <v>129</v>
      </c>
      <c r="F35" s="18" t="s">
        <v>130</v>
      </c>
      <c r="G35" s="18" t="s">
        <v>131</v>
      </c>
      <c r="H35" s="19">
        <v>46212</v>
      </c>
      <c r="I35" s="2"/>
      <c r="J35" s="2"/>
    </row>
    <row r="36" spans="1:10" ht="27.6">
      <c r="A36" s="18" t="s">
        <v>132</v>
      </c>
      <c r="B36" s="21" t="s">
        <v>125</v>
      </c>
      <c r="C36" s="18" t="s">
        <v>42</v>
      </c>
      <c r="D36" s="18" t="s">
        <v>14</v>
      </c>
      <c r="E36" s="18" t="s">
        <v>43</v>
      </c>
      <c r="F36" s="18" t="s">
        <v>44</v>
      </c>
      <c r="G36" s="18" t="s">
        <v>45</v>
      </c>
      <c r="H36" s="19"/>
      <c r="I36" s="2"/>
      <c r="J36" s="2"/>
    </row>
    <row r="37" spans="1:10" ht="82.8">
      <c r="A37" s="18" t="s">
        <v>133</v>
      </c>
      <c r="B37" s="21" t="s">
        <v>125</v>
      </c>
      <c r="C37" s="18" t="s">
        <v>47</v>
      </c>
      <c r="D37" s="18" t="s">
        <v>8</v>
      </c>
      <c r="E37" s="18" t="s">
        <v>52</v>
      </c>
      <c r="F37" s="18" t="s">
        <v>53</v>
      </c>
      <c r="G37" s="18" t="s">
        <v>134</v>
      </c>
      <c r="H37" s="19">
        <v>46212</v>
      </c>
      <c r="I37" s="2"/>
      <c r="J37" s="2"/>
    </row>
    <row r="38" spans="1:10" ht="27.6">
      <c r="A38" s="18" t="s">
        <v>135</v>
      </c>
      <c r="B38" s="21" t="s">
        <v>136</v>
      </c>
      <c r="C38" s="18" t="s">
        <v>42</v>
      </c>
      <c r="D38" s="18" t="s">
        <v>14</v>
      </c>
      <c r="E38" s="18" t="s">
        <v>43</v>
      </c>
      <c r="F38" s="18" t="s">
        <v>44</v>
      </c>
      <c r="G38" s="18" t="s">
        <v>45</v>
      </c>
      <c r="H38" s="19"/>
      <c r="I38" s="2"/>
      <c r="J38" s="2"/>
    </row>
    <row r="39" spans="1:10" ht="82.8">
      <c r="A39" s="18" t="s">
        <v>137</v>
      </c>
      <c r="B39" s="21" t="s">
        <v>136</v>
      </c>
      <c r="C39" s="18" t="s">
        <v>47</v>
      </c>
      <c r="D39" s="18" t="s">
        <v>6</v>
      </c>
      <c r="E39" s="18" t="s">
        <v>138</v>
      </c>
      <c r="F39" s="18" t="s">
        <v>139</v>
      </c>
      <c r="G39" s="18" t="s">
        <v>140</v>
      </c>
      <c r="H39" s="19">
        <v>46212</v>
      </c>
      <c r="I39" s="2"/>
      <c r="J39" s="2"/>
    </row>
    <row r="40" spans="1:10" ht="69">
      <c r="A40" s="18" t="s">
        <v>141</v>
      </c>
      <c r="B40" s="21" t="s">
        <v>142</v>
      </c>
      <c r="C40" s="18" t="s">
        <v>47</v>
      </c>
      <c r="D40" s="18" t="s">
        <v>8</v>
      </c>
      <c r="E40" s="18" t="s">
        <v>52</v>
      </c>
      <c r="F40" s="18" t="s">
        <v>53</v>
      </c>
      <c r="G40" s="18" t="s">
        <v>143</v>
      </c>
      <c r="H40" s="19">
        <v>46211</v>
      </c>
      <c r="I40" s="2"/>
      <c r="J40" s="2"/>
    </row>
    <row r="41" spans="1:10" ht="110.4">
      <c r="A41" s="18" t="s">
        <v>144</v>
      </c>
      <c r="B41" s="21" t="s">
        <v>142</v>
      </c>
      <c r="C41" s="18" t="s">
        <v>47</v>
      </c>
      <c r="D41" s="18" t="s">
        <v>8</v>
      </c>
      <c r="E41" s="18" t="s">
        <v>52</v>
      </c>
      <c r="F41" s="18" t="s">
        <v>53</v>
      </c>
      <c r="G41" s="18" t="s">
        <v>145</v>
      </c>
      <c r="H41" s="19">
        <v>46211</v>
      </c>
      <c r="I41" s="2"/>
      <c r="J41" s="2"/>
    </row>
    <row r="42" spans="1:10" ht="165.6">
      <c r="A42" s="18" t="s">
        <v>146</v>
      </c>
      <c r="B42" s="21" t="s">
        <v>142</v>
      </c>
      <c r="C42" s="18" t="s">
        <v>47</v>
      </c>
      <c r="D42" s="18" t="s">
        <v>8</v>
      </c>
      <c r="E42" s="18" t="s">
        <v>52</v>
      </c>
      <c r="F42" s="18" t="s">
        <v>53</v>
      </c>
      <c r="G42" s="18" t="s">
        <v>147</v>
      </c>
      <c r="H42" s="19">
        <v>46211</v>
      </c>
      <c r="I42" s="2"/>
      <c r="J42" s="2"/>
    </row>
    <row r="43" spans="1:10" ht="96.6">
      <c r="A43" s="18" t="s">
        <v>148</v>
      </c>
      <c r="B43" s="21" t="s">
        <v>142</v>
      </c>
      <c r="C43" s="18" t="s">
        <v>47</v>
      </c>
      <c r="D43" s="18" t="s">
        <v>8</v>
      </c>
      <c r="E43" s="18" t="s">
        <v>52</v>
      </c>
      <c r="F43" s="18" t="s">
        <v>53</v>
      </c>
      <c r="G43" s="18" t="s">
        <v>149</v>
      </c>
      <c r="H43" s="19">
        <v>46228</v>
      </c>
      <c r="I43" s="2"/>
      <c r="J43" s="2"/>
    </row>
    <row r="44" spans="1:10" ht="27.6">
      <c r="A44" s="18" t="s">
        <v>150</v>
      </c>
      <c r="B44" s="21" t="s">
        <v>142</v>
      </c>
      <c r="C44" s="18" t="s">
        <v>42</v>
      </c>
      <c r="D44" s="18" t="s">
        <v>14</v>
      </c>
      <c r="E44" s="18" t="s">
        <v>43</v>
      </c>
      <c r="F44" s="18" t="s">
        <v>44</v>
      </c>
      <c r="G44" s="18" t="s">
        <v>45</v>
      </c>
      <c r="H44" s="19"/>
      <c r="I44" s="2"/>
      <c r="J44" s="2"/>
    </row>
    <row r="45" spans="1:10" ht="27.6">
      <c r="A45" s="18" t="s">
        <v>151</v>
      </c>
      <c r="B45" s="21" t="s">
        <v>142</v>
      </c>
      <c r="C45" s="18" t="s">
        <v>42</v>
      </c>
      <c r="D45" s="18" t="s">
        <v>14</v>
      </c>
      <c r="E45" s="18" t="s">
        <v>43</v>
      </c>
      <c r="F45" s="18" t="s">
        <v>44</v>
      </c>
      <c r="G45" s="18" t="s">
        <v>45</v>
      </c>
      <c r="H45" s="19"/>
      <c r="I45" s="2"/>
      <c r="J45" s="2"/>
    </row>
    <row r="46" spans="1:10" ht="69">
      <c r="A46" s="18" t="s">
        <v>152</v>
      </c>
      <c r="B46" s="21" t="s">
        <v>142</v>
      </c>
      <c r="C46" s="18" t="s">
        <v>47</v>
      </c>
      <c r="D46" s="18" t="s">
        <v>8</v>
      </c>
      <c r="E46" s="18" t="s">
        <v>52</v>
      </c>
      <c r="F46" s="18" t="s">
        <v>53</v>
      </c>
      <c r="G46" s="18" t="s">
        <v>153</v>
      </c>
      <c r="H46" s="19">
        <v>46213</v>
      </c>
      <c r="I46" s="2"/>
      <c r="J46" s="2"/>
    </row>
    <row r="47" spans="1:10" ht="96.6">
      <c r="A47" s="18" t="s">
        <v>154</v>
      </c>
      <c r="B47" s="21" t="s">
        <v>142</v>
      </c>
      <c r="C47" s="18" t="s">
        <v>47</v>
      </c>
      <c r="D47" s="18" t="s">
        <v>8</v>
      </c>
      <c r="E47" s="18" t="s">
        <v>52</v>
      </c>
      <c r="F47" s="18" t="s">
        <v>53</v>
      </c>
      <c r="G47" s="18" t="s">
        <v>155</v>
      </c>
      <c r="H47" s="19">
        <v>46216</v>
      </c>
      <c r="I47" s="2"/>
      <c r="J47" s="2"/>
    </row>
    <row r="48" spans="1:10" ht="82.8">
      <c r="A48" s="18" t="s">
        <v>156</v>
      </c>
      <c r="B48" s="21" t="s">
        <v>142</v>
      </c>
      <c r="C48" s="18" t="s">
        <v>47</v>
      </c>
      <c r="D48" s="18" t="s">
        <v>8</v>
      </c>
      <c r="E48" s="18" t="s">
        <v>52</v>
      </c>
      <c r="F48" s="18" t="s">
        <v>53</v>
      </c>
      <c r="G48" s="18" t="s">
        <v>157</v>
      </c>
      <c r="H48" s="19">
        <v>46224</v>
      </c>
      <c r="I48" s="2"/>
      <c r="J48" s="2"/>
    </row>
    <row r="49" spans="1:10" ht="41.4">
      <c r="A49" s="18" t="s">
        <v>158</v>
      </c>
      <c r="B49" s="21" t="s">
        <v>142</v>
      </c>
      <c r="C49" s="18" t="s">
        <v>47</v>
      </c>
      <c r="D49" s="18" t="s">
        <v>8</v>
      </c>
      <c r="E49" s="18" t="s">
        <v>52</v>
      </c>
      <c r="F49" s="18" t="s">
        <v>53</v>
      </c>
      <c r="G49" s="18" t="s">
        <v>159</v>
      </c>
      <c r="H49" s="19">
        <v>46216</v>
      </c>
      <c r="I49" s="2"/>
      <c r="J49" s="2"/>
    </row>
    <row r="50" spans="1:10" ht="69">
      <c r="A50" s="18" t="s">
        <v>160</v>
      </c>
      <c r="B50" s="21" t="s">
        <v>161</v>
      </c>
      <c r="C50" s="18" t="s">
        <v>47</v>
      </c>
      <c r="D50" s="18" t="s">
        <v>12</v>
      </c>
      <c r="E50" s="18" t="s">
        <v>162</v>
      </c>
      <c r="F50" s="18" t="s">
        <v>163</v>
      </c>
      <c r="G50" s="18" t="s">
        <v>164</v>
      </c>
      <c r="H50" s="19">
        <v>46219</v>
      </c>
      <c r="I50" s="2"/>
      <c r="J50" s="2"/>
    </row>
    <row r="51" spans="1:10" ht="27.6">
      <c r="A51" s="18" t="s">
        <v>165</v>
      </c>
      <c r="B51" s="21" t="s">
        <v>161</v>
      </c>
      <c r="C51" s="18" t="s">
        <v>47</v>
      </c>
      <c r="D51" s="18" t="s">
        <v>12</v>
      </c>
      <c r="E51" s="18" t="s">
        <v>166</v>
      </c>
      <c r="F51" s="18" t="s">
        <v>167</v>
      </c>
      <c r="G51" s="18" t="s">
        <v>45</v>
      </c>
      <c r="H51" s="19">
        <v>46216</v>
      </c>
      <c r="I51" s="2"/>
      <c r="J51" s="2"/>
    </row>
    <row r="52" spans="1:10" ht="55.2">
      <c r="A52" s="18" t="s">
        <v>168</v>
      </c>
      <c r="B52" s="21" t="s">
        <v>161</v>
      </c>
      <c r="C52" s="18" t="s">
        <v>47</v>
      </c>
      <c r="D52" s="18" t="s">
        <v>8</v>
      </c>
      <c r="E52" s="18" t="s">
        <v>52</v>
      </c>
      <c r="F52" s="18" t="s">
        <v>53</v>
      </c>
      <c r="G52" s="18" t="s">
        <v>169</v>
      </c>
      <c r="H52" s="19">
        <v>46213</v>
      </c>
      <c r="I52" s="2"/>
      <c r="J52" s="2"/>
    </row>
    <row r="53" spans="1:10" ht="124.2">
      <c r="A53" s="18" t="s">
        <v>170</v>
      </c>
      <c r="B53" s="21" t="s">
        <v>161</v>
      </c>
      <c r="C53" s="18" t="s">
        <v>47</v>
      </c>
      <c r="D53" s="18" t="s">
        <v>6</v>
      </c>
      <c r="E53" s="18" t="s">
        <v>171</v>
      </c>
      <c r="F53" s="18" t="s">
        <v>172</v>
      </c>
      <c r="G53" s="18" t="s">
        <v>173</v>
      </c>
      <c r="H53" s="19">
        <v>46216</v>
      </c>
      <c r="I53" s="2"/>
      <c r="J53" s="2"/>
    </row>
    <row r="54" spans="1:10" ht="165.6">
      <c r="A54" s="18" t="s">
        <v>174</v>
      </c>
      <c r="B54" s="21" t="s">
        <v>161</v>
      </c>
      <c r="C54" s="18" t="s">
        <v>47</v>
      </c>
      <c r="D54" s="18" t="s">
        <v>6</v>
      </c>
      <c r="E54" s="18" t="s">
        <v>175</v>
      </c>
      <c r="F54" s="18" t="s">
        <v>176</v>
      </c>
      <c r="G54" s="18" t="s">
        <v>177</v>
      </c>
      <c r="H54" s="19">
        <v>46213</v>
      </c>
      <c r="I54" s="2"/>
      <c r="J54" s="2"/>
    </row>
    <row r="55" spans="1:10" ht="96.6">
      <c r="A55" s="18" t="s">
        <v>178</v>
      </c>
      <c r="B55" s="21" t="s">
        <v>161</v>
      </c>
      <c r="C55" s="18" t="s">
        <v>47</v>
      </c>
      <c r="D55" s="18" t="s">
        <v>6</v>
      </c>
      <c r="E55" s="18" t="s">
        <v>179</v>
      </c>
      <c r="F55" s="18" t="s">
        <v>180</v>
      </c>
      <c r="G55" s="18" t="s">
        <v>181</v>
      </c>
      <c r="H55" s="19">
        <v>46216</v>
      </c>
      <c r="I55" s="2"/>
      <c r="J55" s="2"/>
    </row>
    <row r="56" spans="1:10" ht="27.6">
      <c r="A56" s="18" t="s">
        <v>182</v>
      </c>
      <c r="B56" s="21" t="s">
        <v>161</v>
      </c>
      <c r="C56" s="18" t="s">
        <v>42</v>
      </c>
      <c r="D56" s="18" t="s">
        <v>14</v>
      </c>
      <c r="E56" s="18" t="s">
        <v>43</v>
      </c>
      <c r="F56" s="18" t="s">
        <v>44</v>
      </c>
      <c r="G56" s="18" t="s">
        <v>45</v>
      </c>
      <c r="H56" s="19"/>
      <c r="I56" s="2"/>
      <c r="J56" s="2"/>
    </row>
    <row r="57" spans="1:10" ht="69">
      <c r="A57" s="18" t="s">
        <v>183</v>
      </c>
      <c r="B57" s="21" t="s">
        <v>161</v>
      </c>
      <c r="C57" s="18" t="s">
        <v>47</v>
      </c>
      <c r="D57" s="18" t="s">
        <v>12</v>
      </c>
      <c r="E57" s="18" t="s">
        <v>184</v>
      </c>
      <c r="F57" s="18" t="s">
        <v>185</v>
      </c>
      <c r="G57" s="18" t="s">
        <v>186</v>
      </c>
      <c r="H57" s="19">
        <v>46216</v>
      </c>
      <c r="I57" s="2"/>
      <c r="J57" s="2"/>
    </row>
    <row r="58" spans="1:10" ht="110.4">
      <c r="A58" s="18" t="s">
        <v>187</v>
      </c>
      <c r="B58" s="21" t="s">
        <v>161</v>
      </c>
      <c r="C58" s="18" t="s">
        <v>47</v>
      </c>
      <c r="D58" s="18" t="s">
        <v>8</v>
      </c>
      <c r="E58" s="18" t="s">
        <v>52</v>
      </c>
      <c r="F58" s="18" t="s">
        <v>53</v>
      </c>
      <c r="G58" s="18" t="s">
        <v>188</v>
      </c>
      <c r="H58" s="19">
        <v>46213</v>
      </c>
      <c r="I58" s="2"/>
      <c r="J58" s="2"/>
    </row>
    <row r="59" spans="1:10" ht="27.6">
      <c r="A59" s="18" t="s">
        <v>189</v>
      </c>
      <c r="B59" s="21" t="s">
        <v>161</v>
      </c>
      <c r="C59" s="18" t="s">
        <v>42</v>
      </c>
      <c r="D59" s="18" t="s">
        <v>14</v>
      </c>
      <c r="E59" s="18" t="s">
        <v>43</v>
      </c>
      <c r="F59" s="18" t="s">
        <v>44</v>
      </c>
      <c r="G59" s="18" t="s">
        <v>45</v>
      </c>
      <c r="H59" s="19"/>
      <c r="I59" s="2"/>
      <c r="J59" s="2"/>
    </row>
    <row r="60" spans="1:10" ht="27.6">
      <c r="A60" s="18" t="s">
        <v>190</v>
      </c>
      <c r="B60" s="21" t="s">
        <v>161</v>
      </c>
      <c r="C60" s="18" t="s">
        <v>42</v>
      </c>
      <c r="D60" s="18" t="s">
        <v>14</v>
      </c>
      <c r="E60" s="18" t="s">
        <v>43</v>
      </c>
      <c r="F60" s="18" t="s">
        <v>44</v>
      </c>
      <c r="G60" s="18" t="s">
        <v>45</v>
      </c>
      <c r="H60" s="19"/>
      <c r="I60" s="2"/>
      <c r="J60" s="2"/>
    </row>
    <row r="61" spans="1:10" ht="82.8">
      <c r="A61" s="18" t="s">
        <v>191</v>
      </c>
      <c r="B61" s="21" t="s">
        <v>161</v>
      </c>
      <c r="C61" s="18" t="s">
        <v>47</v>
      </c>
      <c r="D61" s="18" t="s">
        <v>8</v>
      </c>
      <c r="E61" s="18" t="s">
        <v>52</v>
      </c>
      <c r="F61" s="18" t="s">
        <v>53</v>
      </c>
      <c r="G61" s="18" t="s">
        <v>192</v>
      </c>
      <c r="H61" s="19">
        <v>46226</v>
      </c>
      <c r="I61" s="2"/>
      <c r="J61" s="2"/>
    </row>
    <row r="62" spans="1:10" ht="69">
      <c r="A62" s="18" t="s">
        <v>193</v>
      </c>
      <c r="B62" s="21" t="s">
        <v>161</v>
      </c>
      <c r="C62" s="18" t="s">
        <v>47</v>
      </c>
      <c r="D62" s="18" t="s">
        <v>8</v>
      </c>
      <c r="E62" s="18" t="s">
        <v>52</v>
      </c>
      <c r="F62" s="18" t="s">
        <v>53</v>
      </c>
      <c r="G62" s="18" t="s">
        <v>194</v>
      </c>
      <c r="H62" s="19">
        <v>46216</v>
      </c>
      <c r="I62" s="2"/>
      <c r="J62" s="2"/>
    </row>
    <row r="63" spans="1:10" ht="96.6">
      <c r="A63" s="18" t="s">
        <v>195</v>
      </c>
      <c r="B63" s="21" t="s">
        <v>161</v>
      </c>
      <c r="C63" s="18" t="s">
        <v>47</v>
      </c>
      <c r="D63" s="18" t="s">
        <v>6</v>
      </c>
      <c r="E63" s="18" t="s">
        <v>196</v>
      </c>
      <c r="F63" s="18" t="s">
        <v>197</v>
      </c>
      <c r="G63" s="18" t="s">
        <v>198</v>
      </c>
      <c r="H63" s="19">
        <v>46220</v>
      </c>
      <c r="I63" s="2"/>
      <c r="J63" s="2"/>
    </row>
    <row r="64" spans="1:10" ht="82.8">
      <c r="A64" s="18" t="s">
        <v>199</v>
      </c>
      <c r="B64" s="21" t="s">
        <v>161</v>
      </c>
      <c r="C64" s="18" t="s">
        <v>47</v>
      </c>
      <c r="D64" s="18" t="s">
        <v>10</v>
      </c>
      <c r="E64" s="18" t="s">
        <v>200</v>
      </c>
      <c r="F64" s="18" t="s">
        <v>201</v>
      </c>
      <c r="G64" s="18" t="s">
        <v>202</v>
      </c>
      <c r="H64" s="19">
        <v>46213</v>
      </c>
      <c r="I64" s="2"/>
      <c r="J64" s="2"/>
    </row>
    <row r="65" spans="1:10" ht="96.6">
      <c r="A65" s="18" t="s">
        <v>203</v>
      </c>
      <c r="B65" s="21" t="s">
        <v>161</v>
      </c>
      <c r="C65" s="18" t="s">
        <v>47</v>
      </c>
      <c r="D65" s="18" t="s">
        <v>6</v>
      </c>
      <c r="E65" s="18" t="s">
        <v>204</v>
      </c>
      <c r="F65" s="18" t="s">
        <v>205</v>
      </c>
      <c r="G65" s="18" t="s">
        <v>206</v>
      </c>
      <c r="H65" s="19">
        <v>46212</v>
      </c>
      <c r="I65" s="2"/>
      <c r="J65" s="2"/>
    </row>
    <row r="66" spans="1:10" ht="96.6">
      <c r="A66" s="18" t="s">
        <v>207</v>
      </c>
      <c r="B66" s="21" t="s">
        <v>161</v>
      </c>
      <c r="C66" s="18" t="s">
        <v>47</v>
      </c>
      <c r="D66" s="18" t="s">
        <v>12</v>
      </c>
      <c r="E66" s="18" t="s">
        <v>208</v>
      </c>
      <c r="F66" s="18" t="s">
        <v>209</v>
      </c>
      <c r="G66" s="18" t="s">
        <v>210</v>
      </c>
      <c r="H66" s="19">
        <v>46220</v>
      </c>
      <c r="I66" s="2"/>
      <c r="J66" s="2"/>
    </row>
    <row r="67" spans="1:10" ht="69">
      <c r="A67" s="18" t="s">
        <v>211</v>
      </c>
      <c r="B67" s="21" t="s">
        <v>161</v>
      </c>
      <c r="C67" s="18" t="s">
        <v>47</v>
      </c>
      <c r="D67" s="18" t="s">
        <v>6</v>
      </c>
      <c r="E67" s="18" t="s">
        <v>212</v>
      </c>
      <c r="F67" s="18" t="s">
        <v>213</v>
      </c>
      <c r="G67" s="18" t="s">
        <v>214</v>
      </c>
      <c r="H67" s="19">
        <v>46224</v>
      </c>
      <c r="I67" s="2"/>
      <c r="J67" s="2"/>
    </row>
    <row r="68" spans="1:10" ht="110.4">
      <c r="A68" s="18" t="s">
        <v>215</v>
      </c>
      <c r="B68" s="21" t="s">
        <v>161</v>
      </c>
      <c r="C68" s="18" t="s">
        <v>47</v>
      </c>
      <c r="D68" s="18" t="s">
        <v>6</v>
      </c>
      <c r="E68" s="18" t="s">
        <v>216</v>
      </c>
      <c r="F68" s="18" t="s">
        <v>217</v>
      </c>
      <c r="G68" s="18" t="s">
        <v>218</v>
      </c>
      <c r="H68" s="19">
        <v>46220</v>
      </c>
      <c r="I68" s="2"/>
      <c r="J68" s="2"/>
    </row>
    <row r="69" spans="1:10" ht="82.8">
      <c r="A69" s="18" t="s">
        <v>219</v>
      </c>
      <c r="B69" s="21" t="s">
        <v>161</v>
      </c>
      <c r="C69" s="18" t="s">
        <v>47</v>
      </c>
      <c r="D69" s="18" t="s">
        <v>6</v>
      </c>
      <c r="E69" s="18" t="s">
        <v>220</v>
      </c>
      <c r="F69" s="18" t="s">
        <v>221</v>
      </c>
      <c r="G69" s="18" t="s">
        <v>222</v>
      </c>
      <c r="H69" s="19">
        <v>46213</v>
      </c>
      <c r="I69" s="2"/>
      <c r="J69" s="2"/>
    </row>
    <row r="70" spans="1:10" ht="27.6">
      <c r="A70" s="18" t="s">
        <v>223</v>
      </c>
      <c r="B70" s="21" t="s">
        <v>161</v>
      </c>
      <c r="C70" s="18" t="s">
        <v>42</v>
      </c>
      <c r="D70" s="18" t="s">
        <v>14</v>
      </c>
      <c r="E70" s="18" t="s">
        <v>43</v>
      </c>
      <c r="F70" s="18" t="s">
        <v>44</v>
      </c>
      <c r="G70" s="18" t="s">
        <v>45</v>
      </c>
      <c r="H70" s="19"/>
      <c r="I70" s="2"/>
      <c r="J70" s="2"/>
    </row>
    <row r="71" spans="1:10" ht="96.6">
      <c r="A71" s="18" t="s">
        <v>224</v>
      </c>
      <c r="B71" s="21" t="s">
        <v>161</v>
      </c>
      <c r="C71" s="18" t="s">
        <v>47</v>
      </c>
      <c r="D71" s="18" t="s">
        <v>8</v>
      </c>
      <c r="E71" s="18" t="s">
        <v>52</v>
      </c>
      <c r="F71" s="18" t="s">
        <v>53</v>
      </c>
      <c r="G71" s="18" t="s">
        <v>225</v>
      </c>
      <c r="H71" s="19">
        <v>46226</v>
      </c>
      <c r="I71" s="2"/>
      <c r="J71" s="2"/>
    </row>
    <row r="72" spans="1:10" ht="55.2">
      <c r="A72" s="18" t="s">
        <v>226</v>
      </c>
      <c r="B72" s="21" t="s">
        <v>161</v>
      </c>
      <c r="C72" s="18" t="s">
        <v>47</v>
      </c>
      <c r="D72" s="18" t="s">
        <v>6</v>
      </c>
      <c r="E72" s="18" t="s">
        <v>227</v>
      </c>
      <c r="F72" s="18" t="s">
        <v>228</v>
      </c>
      <c r="G72" s="18" t="s">
        <v>229</v>
      </c>
      <c r="H72" s="19">
        <v>46218</v>
      </c>
      <c r="I72" s="2"/>
      <c r="J72" s="2"/>
    </row>
    <row r="73" spans="1:10" ht="27.6">
      <c r="A73" s="18" t="s">
        <v>230</v>
      </c>
      <c r="B73" s="21" t="s">
        <v>161</v>
      </c>
      <c r="C73" s="18" t="s">
        <v>42</v>
      </c>
      <c r="D73" s="18" t="s">
        <v>14</v>
      </c>
      <c r="E73" s="18" t="s">
        <v>43</v>
      </c>
      <c r="F73" s="18" t="s">
        <v>44</v>
      </c>
      <c r="G73" s="18" t="s">
        <v>45</v>
      </c>
      <c r="H73" s="19"/>
      <c r="I73" s="2"/>
      <c r="J73" s="2"/>
    </row>
    <row r="74" spans="1:10" ht="110.4">
      <c r="A74" s="18" t="s">
        <v>231</v>
      </c>
      <c r="B74" s="21" t="s">
        <v>161</v>
      </c>
      <c r="C74" s="18" t="s">
        <v>47</v>
      </c>
      <c r="D74" s="18" t="s">
        <v>8</v>
      </c>
      <c r="E74" s="18" t="s">
        <v>52</v>
      </c>
      <c r="F74" s="18" t="s">
        <v>53</v>
      </c>
      <c r="G74" s="18" t="s">
        <v>232</v>
      </c>
      <c r="H74" s="19">
        <v>46216</v>
      </c>
      <c r="I74" s="2"/>
      <c r="J74" s="2"/>
    </row>
    <row r="75" spans="1:10" ht="69">
      <c r="A75" s="18" t="s">
        <v>233</v>
      </c>
      <c r="B75" s="21" t="s">
        <v>161</v>
      </c>
      <c r="C75" s="18" t="s">
        <v>47</v>
      </c>
      <c r="D75" s="18" t="s">
        <v>8</v>
      </c>
      <c r="E75" s="18" t="s">
        <v>52</v>
      </c>
      <c r="F75" s="18" t="s">
        <v>53</v>
      </c>
      <c r="G75" s="18" t="s">
        <v>234</v>
      </c>
      <c r="H75" s="19">
        <v>46213</v>
      </c>
      <c r="I75" s="2"/>
      <c r="J75" s="2"/>
    </row>
    <row r="76" spans="1:10" ht="27.6">
      <c r="A76" s="18" t="s">
        <v>235</v>
      </c>
      <c r="B76" s="21" t="s">
        <v>161</v>
      </c>
      <c r="C76" s="18" t="s">
        <v>42</v>
      </c>
      <c r="D76" s="18" t="s">
        <v>14</v>
      </c>
      <c r="E76" s="18" t="s">
        <v>43</v>
      </c>
      <c r="F76" s="18" t="s">
        <v>44</v>
      </c>
      <c r="G76" s="18" t="s">
        <v>45</v>
      </c>
      <c r="H76" s="19"/>
      <c r="I76" s="2"/>
      <c r="J76" s="2"/>
    </row>
    <row r="77" spans="1:10" ht="27.6">
      <c r="A77" s="18" t="s">
        <v>236</v>
      </c>
      <c r="B77" s="21" t="s">
        <v>161</v>
      </c>
      <c r="C77" s="18" t="s">
        <v>42</v>
      </c>
      <c r="D77" s="18" t="s">
        <v>14</v>
      </c>
      <c r="E77" s="18" t="s">
        <v>43</v>
      </c>
      <c r="F77" s="18" t="s">
        <v>44</v>
      </c>
      <c r="G77" s="18" t="s">
        <v>45</v>
      </c>
      <c r="H77" s="19"/>
      <c r="I77" s="2"/>
      <c r="J77" s="2"/>
    </row>
    <row r="78" spans="1:10" ht="27.6">
      <c r="A78" s="18" t="s">
        <v>237</v>
      </c>
      <c r="B78" s="21" t="s">
        <v>161</v>
      </c>
      <c r="C78" s="18" t="s">
        <v>42</v>
      </c>
      <c r="D78" s="18" t="s">
        <v>14</v>
      </c>
      <c r="E78" s="18" t="s">
        <v>43</v>
      </c>
      <c r="F78" s="18" t="s">
        <v>44</v>
      </c>
      <c r="G78" s="18" t="s">
        <v>45</v>
      </c>
      <c r="H78" s="19"/>
      <c r="I78" s="2"/>
      <c r="J78" s="2"/>
    </row>
    <row r="79" spans="1:10" ht="96.6">
      <c r="A79" s="18" t="s">
        <v>238</v>
      </c>
      <c r="B79" s="21" t="s">
        <v>161</v>
      </c>
      <c r="C79" s="18" t="s">
        <v>47</v>
      </c>
      <c r="D79" s="18" t="s">
        <v>12</v>
      </c>
      <c r="E79" s="18" t="s">
        <v>239</v>
      </c>
      <c r="F79" s="18" t="s">
        <v>240</v>
      </c>
      <c r="G79" s="18" t="s">
        <v>241</v>
      </c>
      <c r="H79" s="19">
        <v>46213</v>
      </c>
      <c r="I79" s="2"/>
      <c r="J79" s="2"/>
    </row>
    <row r="80" spans="1:10" ht="27.6">
      <c r="A80" s="18" t="s">
        <v>242</v>
      </c>
      <c r="B80" s="21" t="s">
        <v>161</v>
      </c>
      <c r="C80" s="18" t="s">
        <v>42</v>
      </c>
      <c r="D80" s="18" t="s">
        <v>14</v>
      </c>
      <c r="E80" s="18" t="s">
        <v>43</v>
      </c>
      <c r="F80" s="18" t="s">
        <v>44</v>
      </c>
      <c r="G80" s="18" t="s">
        <v>45</v>
      </c>
      <c r="H80" s="19"/>
      <c r="I80" s="2"/>
      <c r="J80" s="2"/>
    </row>
    <row r="81" spans="1:10" ht="110.4">
      <c r="A81" s="18" t="s">
        <v>243</v>
      </c>
      <c r="B81" s="21" t="s">
        <v>161</v>
      </c>
      <c r="C81" s="18" t="s">
        <v>47</v>
      </c>
      <c r="D81" s="18" t="s">
        <v>6</v>
      </c>
      <c r="E81" s="18" t="s">
        <v>244</v>
      </c>
      <c r="F81" s="18" t="s">
        <v>245</v>
      </c>
      <c r="G81" s="18" t="s">
        <v>246</v>
      </c>
      <c r="H81" s="19">
        <v>46216</v>
      </c>
      <c r="I81" s="2"/>
      <c r="J81" s="2"/>
    </row>
    <row r="82" spans="1:10" ht="27.6">
      <c r="A82" s="18" t="s">
        <v>247</v>
      </c>
      <c r="B82" s="21" t="s">
        <v>161</v>
      </c>
      <c r="C82" s="18" t="s">
        <v>42</v>
      </c>
      <c r="D82" s="18" t="s">
        <v>14</v>
      </c>
      <c r="E82" s="18" t="s">
        <v>43</v>
      </c>
      <c r="F82" s="18" t="s">
        <v>44</v>
      </c>
      <c r="G82" s="18" t="s">
        <v>45</v>
      </c>
      <c r="H82" s="19"/>
      <c r="I82" s="2"/>
      <c r="J82" s="2"/>
    </row>
    <row r="83" spans="1:10" ht="69">
      <c r="A83" s="18" t="s">
        <v>248</v>
      </c>
      <c r="B83" s="21" t="s">
        <v>161</v>
      </c>
      <c r="C83" s="18" t="s">
        <v>47</v>
      </c>
      <c r="D83" s="18" t="s">
        <v>8</v>
      </c>
      <c r="E83" s="18" t="s">
        <v>52</v>
      </c>
      <c r="F83" s="18" t="s">
        <v>53</v>
      </c>
      <c r="G83" s="18" t="s">
        <v>249</v>
      </c>
      <c r="H83" s="19">
        <v>46212</v>
      </c>
      <c r="I83" s="2"/>
      <c r="J83" s="2"/>
    </row>
    <row r="84" spans="1:10" ht="27.6">
      <c r="A84" s="18" t="s">
        <v>250</v>
      </c>
      <c r="B84" s="21" t="s">
        <v>161</v>
      </c>
      <c r="C84" s="18" t="s">
        <v>42</v>
      </c>
      <c r="D84" s="18" t="s">
        <v>14</v>
      </c>
      <c r="E84" s="18" t="s">
        <v>43</v>
      </c>
      <c r="F84" s="18" t="s">
        <v>44</v>
      </c>
      <c r="G84" s="18" t="s">
        <v>45</v>
      </c>
      <c r="H84" s="19"/>
      <c r="I84" s="2"/>
      <c r="J84" s="2"/>
    </row>
    <row r="85" spans="1:10" ht="69">
      <c r="A85" s="18" t="s">
        <v>251</v>
      </c>
      <c r="B85" s="21" t="s">
        <v>161</v>
      </c>
      <c r="C85" s="18" t="s">
        <v>47</v>
      </c>
      <c r="D85" s="18" t="s">
        <v>6</v>
      </c>
      <c r="E85" s="18" t="s">
        <v>252</v>
      </c>
      <c r="F85" s="18" t="s">
        <v>253</v>
      </c>
      <c r="G85" s="18" t="s">
        <v>254</v>
      </c>
      <c r="H85" s="19">
        <v>46216</v>
      </c>
      <c r="I85" s="2"/>
      <c r="J85" s="2"/>
    </row>
    <row r="86" spans="1:10" ht="27.6">
      <c r="A86" s="18" t="s">
        <v>255</v>
      </c>
      <c r="B86" s="21" t="s">
        <v>161</v>
      </c>
      <c r="C86" s="18" t="s">
        <v>42</v>
      </c>
      <c r="D86" s="18" t="s">
        <v>14</v>
      </c>
      <c r="E86" s="18" t="s">
        <v>43</v>
      </c>
      <c r="F86" s="18" t="s">
        <v>44</v>
      </c>
      <c r="G86" s="18" t="s">
        <v>45</v>
      </c>
      <c r="H86" s="19"/>
      <c r="I86" s="2"/>
      <c r="J86" s="2"/>
    </row>
    <row r="87" spans="1:10" ht="82.8">
      <c r="A87" s="18" t="s">
        <v>256</v>
      </c>
      <c r="B87" s="21" t="s">
        <v>161</v>
      </c>
      <c r="C87" s="18" t="s">
        <v>47</v>
      </c>
      <c r="D87" s="18" t="s">
        <v>12</v>
      </c>
      <c r="E87" s="18" t="s">
        <v>257</v>
      </c>
      <c r="F87" s="18" t="s">
        <v>258</v>
      </c>
      <c r="G87" s="18" t="s">
        <v>259</v>
      </c>
      <c r="H87" s="19">
        <v>46213</v>
      </c>
      <c r="I87" s="2"/>
      <c r="J87" s="2"/>
    </row>
    <row r="88" spans="1:10" ht="179.4">
      <c r="A88" s="18" t="s">
        <v>260</v>
      </c>
      <c r="B88" s="21" t="s">
        <v>161</v>
      </c>
      <c r="C88" s="18" t="s">
        <v>47</v>
      </c>
      <c r="D88" s="18" t="s">
        <v>8</v>
      </c>
      <c r="E88" s="18" t="s">
        <v>52</v>
      </c>
      <c r="F88" s="18" t="s">
        <v>53</v>
      </c>
      <c r="G88" s="18" t="s">
        <v>261</v>
      </c>
      <c r="H88" s="19">
        <v>46213</v>
      </c>
      <c r="I88" s="2"/>
      <c r="J88" s="2"/>
    </row>
    <row r="89" spans="1:10" ht="27.6">
      <c r="A89" s="18" t="s">
        <v>262</v>
      </c>
      <c r="B89" s="21" t="s">
        <v>161</v>
      </c>
      <c r="C89" s="18" t="s">
        <v>42</v>
      </c>
      <c r="D89" s="18" t="s">
        <v>14</v>
      </c>
      <c r="E89" s="18" t="s">
        <v>43</v>
      </c>
      <c r="F89" s="18" t="s">
        <v>44</v>
      </c>
      <c r="G89" s="18" t="s">
        <v>45</v>
      </c>
      <c r="H89" s="19"/>
      <c r="I89" s="2"/>
      <c r="J89" s="2"/>
    </row>
    <row r="90" spans="1:10" ht="179.4">
      <c r="A90" s="18" t="s">
        <v>263</v>
      </c>
      <c r="B90" s="21" t="s">
        <v>161</v>
      </c>
      <c r="C90" s="18" t="s">
        <v>47</v>
      </c>
      <c r="D90" s="18" t="s">
        <v>6</v>
      </c>
      <c r="E90" s="18" t="s">
        <v>264</v>
      </c>
      <c r="F90" s="18" t="s">
        <v>265</v>
      </c>
      <c r="G90" s="18" t="s">
        <v>266</v>
      </c>
      <c r="H90" s="19">
        <v>46216</v>
      </c>
      <c r="I90" s="2"/>
      <c r="J90" s="2"/>
    </row>
    <row r="91" spans="1:10" ht="82.8">
      <c r="A91" s="18" t="s">
        <v>267</v>
      </c>
      <c r="B91" s="21" t="s">
        <v>161</v>
      </c>
      <c r="C91" s="18" t="s">
        <v>47</v>
      </c>
      <c r="D91" s="18" t="s">
        <v>6</v>
      </c>
      <c r="E91" s="18" t="s">
        <v>268</v>
      </c>
      <c r="F91" s="18" t="s">
        <v>269</v>
      </c>
      <c r="G91" s="18" t="s">
        <v>270</v>
      </c>
      <c r="H91" s="19">
        <v>46216</v>
      </c>
      <c r="I91" s="2"/>
      <c r="J91" s="2"/>
    </row>
    <row r="92" spans="1:10" ht="179.4">
      <c r="A92" s="18" t="s">
        <v>271</v>
      </c>
      <c r="B92" s="21" t="s">
        <v>161</v>
      </c>
      <c r="C92" s="18" t="s">
        <v>47</v>
      </c>
      <c r="D92" s="18" t="s">
        <v>8</v>
      </c>
      <c r="E92" s="18" t="s">
        <v>52</v>
      </c>
      <c r="F92" s="18" t="s">
        <v>53</v>
      </c>
      <c r="G92" s="18" t="s">
        <v>272</v>
      </c>
      <c r="H92" s="19">
        <v>46212</v>
      </c>
      <c r="I92" s="2"/>
      <c r="J92" s="2"/>
    </row>
    <row r="93" spans="1:10" ht="27.6">
      <c r="A93" s="18" t="s">
        <v>273</v>
      </c>
      <c r="B93" s="21" t="s">
        <v>161</v>
      </c>
      <c r="C93" s="18" t="s">
        <v>42</v>
      </c>
      <c r="D93" s="18" t="s">
        <v>14</v>
      </c>
      <c r="E93" s="18" t="s">
        <v>43</v>
      </c>
      <c r="F93" s="18" t="s">
        <v>44</v>
      </c>
      <c r="G93" s="18" t="s">
        <v>45</v>
      </c>
      <c r="H93" s="19"/>
      <c r="I93" s="2"/>
      <c r="J93" s="2"/>
    </row>
    <row r="94" spans="1:10" ht="27.6">
      <c r="A94" s="18" t="s">
        <v>274</v>
      </c>
      <c r="B94" s="21" t="s">
        <v>161</v>
      </c>
      <c r="C94" s="18" t="s">
        <v>42</v>
      </c>
      <c r="D94" s="18" t="s">
        <v>14</v>
      </c>
      <c r="E94" s="18" t="s">
        <v>43</v>
      </c>
      <c r="F94" s="18" t="s">
        <v>44</v>
      </c>
      <c r="G94" s="18" t="s">
        <v>45</v>
      </c>
      <c r="H94" s="19"/>
      <c r="I94" s="2"/>
      <c r="J94" s="2"/>
    </row>
    <row r="95" spans="1:10" ht="27.6">
      <c r="A95" s="18" t="s">
        <v>275</v>
      </c>
      <c r="B95" s="21" t="s">
        <v>276</v>
      </c>
      <c r="C95" s="18" t="s">
        <v>42</v>
      </c>
      <c r="D95" s="18" t="s">
        <v>14</v>
      </c>
      <c r="E95" s="18" t="s">
        <v>43</v>
      </c>
      <c r="F95" s="18" t="s">
        <v>44</v>
      </c>
      <c r="G95" s="18" t="s">
        <v>45</v>
      </c>
      <c r="H95" s="19"/>
      <c r="I95" s="2"/>
      <c r="J95" s="2"/>
    </row>
    <row r="96" spans="1:10" ht="27.6">
      <c r="A96" s="18" t="s">
        <v>277</v>
      </c>
      <c r="B96" s="21" t="s">
        <v>276</v>
      </c>
      <c r="C96" s="18" t="s">
        <v>42</v>
      </c>
      <c r="D96" s="18" t="s">
        <v>14</v>
      </c>
      <c r="E96" s="18" t="s">
        <v>43</v>
      </c>
      <c r="F96" s="18" t="s">
        <v>44</v>
      </c>
      <c r="G96" s="18" t="s">
        <v>45</v>
      </c>
      <c r="H96" s="19"/>
      <c r="I96" s="2"/>
      <c r="J96" s="2"/>
    </row>
    <row r="97" spans="1:10" ht="27.6">
      <c r="A97" s="18" t="s">
        <v>278</v>
      </c>
      <c r="B97" s="21" t="s">
        <v>279</v>
      </c>
      <c r="C97" s="18" t="s">
        <v>42</v>
      </c>
      <c r="D97" s="18" t="s">
        <v>14</v>
      </c>
      <c r="E97" s="18" t="s">
        <v>43</v>
      </c>
      <c r="F97" s="18" t="s">
        <v>44</v>
      </c>
      <c r="G97" s="18" t="s">
        <v>45</v>
      </c>
      <c r="H97" s="19"/>
      <c r="I97" s="2"/>
      <c r="J97" s="2"/>
    </row>
    <row r="98" spans="1:10" ht="27.6">
      <c r="A98" s="18" t="s">
        <v>280</v>
      </c>
      <c r="B98" s="21" t="s">
        <v>279</v>
      </c>
      <c r="C98" s="18" t="s">
        <v>42</v>
      </c>
      <c r="D98" s="18" t="s">
        <v>14</v>
      </c>
      <c r="E98" s="18" t="s">
        <v>43</v>
      </c>
      <c r="F98" s="18" t="s">
        <v>44</v>
      </c>
      <c r="G98" s="18" t="s">
        <v>45</v>
      </c>
      <c r="H98" s="19"/>
      <c r="I98" s="2"/>
      <c r="J98" s="2"/>
    </row>
    <row r="99" spans="1:10" ht="27.6">
      <c r="A99" s="18" t="s">
        <v>281</v>
      </c>
      <c r="B99" s="21" t="s">
        <v>279</v>
      </c>
      <c r="C99" s="18" t="s">
        <v>42</v>
      </c>
      <c r="D99" s="18" t="s">
        <v>14</v>
      </c>
      <c r="E99" s="18" t="s">
        <v>43</v>
      </c>
      <c r="F99" s="18" t="s">
        <v>44</v>
      </c>
      <c r="G99" s="18" t="s">
        <v>45</v>
      </c>
      <c r="H99" s="19"/>
      <c r="I99" s="2"/>
      <c r="J99" s="2"/>
    </row>
    <row r="100" spans="1:10" ht="27.6">
      <c r="A100" s="18" t="s">
        <v>282</v>
      </c>
      <c r="B100" s="21" t="s">
        <v>279</v>
      </c>
      <c r="C100" s="18" t="s">
        <v>42</v>
      </c>
      <c r="D100" s="18" t="s">
        <v>14</v>
      </c>
      <c r="E100" s="18" t="s">
        <v>43</v>
      </c>
      <c r="F100" s="18" t="s">
        <v>44</v>
      </c>
      <c r="G100" s="18" t="s">
        <v>45</v>
      </c>
      <c r="H100" s="19"/>
      <c r="I100" s="2"/>
      <c r="J100" s="2"/>
    </row>
    <row r="101" spans="1:10" ht="110.4">
      <c r="A101" s="18" t="s">
        <v>283</v>
      </c>
      <c r="B101" s="21" t="s">
        <v>279</v>
      </c>
      <c r="C101" s="18" t="s">
        <v>47</v>
      </c>
      <c r="D101" s="18" t="s">
        <v>8</v>
      </c>
      <c r="E101" s="18" t="s">
        <v>52</v>
      </c>
      <c r="F101" s="18" t="s">
        <v>53</v>
      </c>
      <c r="G101" s="18" t="s">
        <v>284</v>
      </c>
      <c r="H101" s="19">
        <v>46216</v>
      </c>
      <c r="I101" s="2"/>
      <c r="J101" s="2"/>
    </row>
    <row r="102" spans="1:10" ht="96.6">
      <c r="A102" s="18" t="s">
        <v>285</v>
      </c>
      <c r="B102" s="21" t="s">
        <v>279</v>
      </c>
      <c r="C102" s="18" t="s">
        <v>47</v>
      </c>
      <c r="D102" s="18" t="s">
        <v>8</v>
      </c>
      <c r="E102" s="18" t="s">
        <v>52</v>
      </c>
      <c r="F102" s="18" t="s">
        <v>53</v>
      </c>
      <c r="G102" s="18" t="s">
        <v>286</v>
      </c>
      <c r="H102" s="19">
        <v>46219</v>
      </c>
      <c r="I102" s="2"/>
      <c r="J102" s="2" t="s">
        <v>287</v>
      </c>
    </row>
    <row r="103" spans="1:10" ht="82.8">
      <c r="A103" s="18" t="s">
        <v>288</v>
      </c>
      <c r="B103" s="21" t="s">
        <v>279</v>
      </c>
      <c r="C103" s="18" t="s">
        <v>47</v>
      </c>
      <c r="D103" s="18" t="s">
        <v>8</v>
      </c>
      <c r="E103" s="18" t="s">
        <v>52</v>
      </c>
      <c r="F103" s="18" t="s">
        <v>53</v>
      </c>
      <c r="G103" s="18" t="s">
        <v>289</v>
      </c>
      <c r="H103" s="19">
        <v>46225</v>
      </c>
      <c r="I103" s="2"/>
      <c r="J103" s="2"/>
    </row>
    <row r="104" spans="1:10" ht="27.6">
      <c r="A104" s="18" t="s">
        <v>290</v>
      </c>
      <c r="B104" s="21" t="s">
        <v>279</v>
      </c>
      <c r="C104" s="18" t="s">
        <v>42</v>
      </c>
      <c r="D104" s="18" t="s">
        <v>14</v>
      </c>
      <c r="E104" s="18" t="s">
        <v>43</v>
      </c>
      <c r="F104" s="18" t="s">
        <v>44</v>
      </c>
      <c r="G104" s="18" t="s">
        <v>45</v>
      </c>
      <c r="H104" s="19"/>
      <c r="I104" s="2"/>
      <c r="J104" s="2"/>
    </row>
    <row r="105" spans="1:10" ht="27.6">
      <c r="A105" s="18" t="s">
        <v>291</v>
      </c>
      <c r="B105" s="21" t="s">
        <v>279</v>
      </c>
      <c r="C105" s="18" t="s">
        <v>42</v>
      </c>
      <c r="D105" s="18" t="s">
        <v>14</v>
      </c>
      <c r="E105" s="18" t="s">
        <v>43</v>
      </c>
      <c r="F105" s="18" t="s">
        <v>44</v>
      </c>
      <c r="G105" s="18" t="s">
        <v>45</v>
      </c>
      <c r="H105" s="19"/>
      <c r="I105" s="2"/>
      <c r="J105" s="2"/>
    </row>
    <row r="106" spans="1:10" ht="27.6">
      <c r="A106" s="18" t="s">
        <v>292</v>
      </c>
      <c r="B106" s="21" t="s">
        <v>279</v>
      </c>
      <c r="C106" s="18" t="s">
        <v>42</v>
      </c>
      <c r="D106" s="18" t="s">
        <v>14</v>
      </c>
      <c r="E106" s="18" t="s">
        <v>43</v>
      </c>
      <c r="F106" s="18" t="s">
        <v>44</v>
      </c>
      <c r="G106" s="18" t="s">
        <v>45</v>
      </c>
      <c r="H106" s="19"/>
      <c r="I106" s="2"/>
      <c r="J106" s="2"/>
    </row>
    <row r="107" spans="1:10" ht="27.6">
      <c r="A107" s="18" t="s">
        <v>293</v>
      </c>
      <c r="B107" s="21" t="s">
        <v>294</v>
      </c>
      <c r="C107" s="18" t="s">
        <v>42</v>
      </c>
      <c r="D107" s="18" t="s">
        <v>14</v>
      </c>
      <c r="E107" s="18" t="s">
        <v>43</v>
      </c>
      <c r="F107" s="18" t="s">
        <v>44</v>
      </c>
      <c r="G107" s="18" t="s">
        <v>45</v>
      </c>
      <c r="H107" s="19"/>
      <c r="I107" s="2"/>
      <c r="J107" s="2"/>
    </row>
    <row r="108" spans="1:10" ht="27.6">
      <c r="A108" s="18" t="s">
        <v>295</v>
      </c>
      <c r="B108" s="21" t="s">
        <v>294</v>
      </c>
      <c r="C108" s="18" t="s">
        <v>42</v>
      </c>
      <c r="D108" s="18" t="s">
        <v>14</v>
      </c>
      <c r="E108" s="18" t="s">
        <v>43</v>
      </c>
      <c r="F108" s="18" t="s">
        <v>44</v>
      </c>
      <c r="G108" s="18" t="s">
        <v>45</v>
      </c>
      <c r="H108" s="19"/>
      <c r="I108" s="2"/>
      <c r="J108" s="2"/>
    </row>
    <row r="109" spans="1:10" ht="96.6">
      <c r="A109" s="18" t="s">
        <v>296</v>
      </c>
      <c r="B109" s="21" t="s">
        <v>294</v>
      </c>
      <c r="C109" s="18" t="s">
        <v>47</v>
      </c>
      <c r="D109" s="18" t="s">
        <v>6</v>
      </c>
      <c r="E109" s="18" t="s">
        <v>297</v>
      </c>
      <c r="F109" s="18" t="s">
        <v>298</v>
      </c>
      <c r="G109" s="18" t="s">
        <v>299</v>
      </c>
      <c r="H109" s="19">
        <v>46213</v>
      </c>
      <c r="I109" s="2"/>
      <c r="J109" s="2"/>
    </row>
    <row r="110" spans="1:10" ht="27.6">
      <c r="A110" s="18" t="s">
        <v>300</v>
      </c>
      <c r="B110" s="21" t="s">
        <v>301</v>
      </c>
      <c r="C110" s="18" t="s">
        <v>42</v>
      </c>
      <c r="D110" s="18" t="s">
        <v>14</v>
      </c>
      <c r="E110" s="18" t="s">
        <v>43</v>
      </c>
      <c r="F110" s="18" t="s">
        <v>44</v>
      </c>
      <c r="G110" s="18" t="s">
        <v>45</v>
      </c>
      <c r="H110" s="19"/>
      <c r="I110" s="2"/>
      <c r="J110" s="2"/>
    </row>
  </sheetData>
  <mergeCells count="2">
    <mergeCell ref="A1:J1"/>
    <mergeCell ref="A2:J2"/>
  </mergeCells>
  <conditionalFormatting sqref="D5:D110">
    <cfRule type="expression" dxfId="14" priority="1">
      <formula>D5="Current targeted support confirmed"</formula>
    </cfRule>
    <cfRule type="expression" dxfId="13" priority="2">
      <formula>D5="Program ended / funding exhausted"</formula>
    </cfRule>
    <cfRule type="expression" dxfId="12" priority="3">
      <formula>D5="Partial / needs confirmation"</formula>
    </cfRule>
    <cfRule type="expression" dxfId="11" priority="4">
      <formula>D5="No current dedicated support confirmed"</formula>
    </cfRule>
    <cfRule type="expression" dxfId="10" priority="5">
      <formula>D5="No response / not confirmed"</formula>
    </cfRule>
  </conditionalFormatting>
  <conditionalFormatting sqref="J5:J110">
    <cfRule type="expression" dxfId="9" priority="6">
      <formula>J5&lt;&gt;""</formula>
    </cfRule>
  </conditionalFormatting>
  <pageMargins left="0.7" right="0.7" top="0.75" bottom="0.75" header="0.3" footer="0.3"/>
  <pageSetup orientation="portrait" horizontalDpi="200" verticalDpi="200" copies="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workbookViewId="0">
      <selection sqref="A1:H1"/>
    </sheetView>
  </sheetViews>
  <sheetFormatPr defaultRowHeight="13.8"/>
  <cols>
    <col min="1" max="1" width="34" customWidth="1"/>
    <col min="2" max="2" width="80" customWidth="1"/>
    <col min="4" max="4" width="34" customWidth="1"/>
    <col min="5" max="5" width="14" customWidth="1"/>
  </cols>
  <sheetData>
    <row r="1" spans="1:8" ht="25.65" customHeight="1">
      <c r="A1" s="12" t="s">
        <v>0</v>
      </c>
      <c r="B1" s="12"/>
      <c r="C1" s="12"/>
      <c r="D1" s="12"/>
      <c r="E1" s="12"/>
      <c r="F1" s="12"/>
      <c r="G1" s="12"/>
      <c r="H1" s="12"/>
    </row>
    <row r="2" spans="1:8" ht="27.15" customHeight="1">
      <c r="A2" s="13" t="s">
        <v>1</v>
      </c>
      <c r="B2" s="13"/>
      <c r="C2" s="13"/>
      <c r="D2" s="13"/>
      <c r="E2" s="13"/>
      <c r="F2" s="13"/>
      <c r="G2" s="13"/>
      <c r="H2" s="13"/>
    </row>
    <row r="4" spans="1:8" ht="15.6">
      <c r="A4" s="3" t="s">
        <v>2</v>
      </c>
      <c r="B4" s="4">
        <f>COUNTA('Student Support Database'!A5:A110)</f>
        <v>106</v>
      </c>
      <c r="D4" s="10" t="s">
        <v>3</v>
      </c>
      <c r="E4" s="10" t="s">
        <v>4</v>
      </c>
    </row>
    <row r="5" spans="1:8" ht="15.6">
      <c r="A5" s="5" t="s">
        <v>5</v>
      </c>
      <c r="B5" s="6">
        <f>COUNTIF('Student Support Database'!C5:C110,"Responded")</f>
        <v>63</v>
      </c>
      <c r="D5" s="1" t="s">
        <v>6</v>
      </c>
      <c r="E5">
        <f>COUNTIF('Student Support Database'!D5:D110,"Current targeted support confirmed")</f>
        <v>25</v>
      </c>
    </row>
    <row r="6" spans="1:8" ht="15.6">
      <c r="A6" s="5" t="s">
        <v>7</v>
      </c>
      <c r="B6" s="7">
        <f>B5/B4</f>
        <v>0.59433962264150941</v>
      </c>
      <c r="D6" s="1" t="s">
        <v>8</v>
      </c>
      <c r="E6">
        <f>COUNTIF('Student Support Database'!D5:D110,"No current dedicated support confirmed")</f>
        <v>28</v>
      </c>
    </row>
    <row r="7" spans="1:8" ht="15.6">
      <c r="A7" s="5" t="s">
        <v>9</v>
      </c>
      <c r="B7" s="6">
        <f>COUNTIF('Student Support Database'!D5:D110,"Current targeted support confirmed")</f>
        <v>25</v>
      </c>
      <c r="D7" s="1" t="s">
        <v>10</v>
      </c>
      <c r="E7">
        <f>COUNTIF('Student Support Database'!D5:D110,"Program ended / funding exhausted")</f>
        <v>4</v>
      </c>
    </row>
    <row r="8" spans="1:8" ht="15.6">
      <c r="A8" s="5" t="s">
        <v>11</v>
      </c>
      <c r="B8" s="6">
        <f>COUNTIF('Student Support Database'!D5:D110,"No current dedicated support confirmed")</f>
        <v>28</v>
      </c>
      <c r="D8" s="1" t="s">
        <v>12</v>
      </c>
      <c r="E8">
        <f>COUNTIF('Student Support Database'!D5:D110,"Partial / needs confirmation")</f>
        <v>6</v>
      </c>
    </row>
    <row r="9" spans="1:8" ht="15.6">
      <c r="A9" s="5" t="s">
        <v>13</v>
      </c>
      <c r="B9" s="6">
        <f>COUNTIF('Student Support Database'!D5:D110,"Program ended / funding exhausted")</f>
        <v>4</v>
      </c>
    </row>
    <row r="10" spans="1:8" ht="15.6">
      <c r="A10" s="5" t="s">
        <v>12</v>
      </c>
      <c r="B10" s="6">
        <f>COUNTIF('Student Support Database'!D5:D110,"Partial / needs confirmation")</f>
        <v>6</v>
      </c>
    </row>
    <row r="11" spans="1:8" ht="15.6">
      <c r="A11" s="8" t="s">
        <v>14</v>
      </c>
      <c r="B11" s="9">
        <f>COUNTIF('Student Support Database'!D5:D110,"No response / not confirmed")</f>
        <v>43</v>
      </c>
    </row>
    <row r="14" spans="1:8" ht="15.6">
      <c r="A14" s="14" t="s">
        <v>15</v>
      </c>
      <c r="B14" s="14"/>
      <c r="C14" s="14"/>
      <c r="D14" s="14"/>
      <c r="E14" s="14"/>
      <c r="F14" s="14"/>
      <c r="G14" s="14"/>
      <c r="H14" s="14"/>
    </row>
    <row r="15" spans="1:8" ht="27.15" customHeight="1">
      <c r="A15" s="11" t="s">
        <v>16</v>
      </c>
      <c r="B15" s="1" t="s">
        <v>17</v>
      </c>
    </row>
    <row r="16" spans="1:8" ht="27.15" customHeight="1">
      <c r="A16" s="11" t="s">
        <v>18</v>
      </c>
      <c r="B16" s="1" t="s">
        <v>19</v>
      </c>
    </row>
    <row r="17" spans="1:8" ht="27.15" customHeight="1">
      <c r="A17" s="11" t="s">
        <v>20</v>
      </c>
      <c r="B17" s="1" t="s">
        <v>21</v>
      </c>
    </row>
    <row r="18" spans="1:8" ht="27.15" customHeight="1">
      <c r="A18" s="11" t="s">
        <v>22</v>
      </c>
      <c r="B18" s="1" t="s">
        <v>23</v>
      </c>
    </row>
    <row r="19" spans="1:8" ht="27.15" customHeight="1">
      <c r="A19" s="11" t="s">
        <v>24</v>
      </c>
      <c r="B19" s="1" t="s">
        <v>25</v>
      </c>
    </row>
    <row r="21" spans="1:8">
      <c r="A21" s="15" t="s">
        <v>26</v>
      </c>
      <c r="B21" s="15"/>
      <c r="C21" s="15"/>
      <c r="D21" s="15"/>
      <c r="E21" s="15"/>
      <c r="F21" s="15"/>
      <c r="G21" s="15"/>
      <c r="H21" s="15"/>
    </row>
    <row r="22" spans="1:8">
      <c r="A22" s="16" t="s">
        <v>27</v>
      </c>
      <c r="B22" s="16"/>
      <c r="C22" s="16"/>
      <c r="D22" s="16"/>
      <c r="E22" s="16"/>
      <c r="F22" s="16"/>
      <c r="G22" s="16"/>
      <c r="H22" s="16"/>
    </row>
    <row r="23" spans="1:8">
      <c r="A23" s="16"/>
      <c r="B23" s="16"/>
      <c r="C23" s="16"/>
      <c r="D23" s="16"/>
      <c r="E23" s="16"/>
      <c r="F23" s="16"/>
      <c r="G23" s="16"/>
      <c r="H23" s="16"/>
    </row>
  </sheetData>
  <mergeCells count="5">
    <mergeCell ref="A1:H1"/>
    <mergeCell ref="A2:H2"/>
    <mergeCell ref="A14:H14"/>
    <mergeCell ref="A21:H21"/>
    <mergeCell ref="A22:H23"/>
  </mergeCells>
  <pageMargins left="0.7" right="0.7" top="0.75" bottom="0.75" header="0.3" footer="0.3"/>
  <pageSetup orientation="portrait" horizontalDpi="200" verticalDpi="200" copies="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Student Support Database</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2026-08-07T19:50:43Z</dcterms:modified>
</cp:coreProperties>
</file>